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4.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5.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6.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drawings/drawing17.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 windowWidth="15225" windowHeight="9000" activeTab="2"/>
  </bookViews>
  <sheets>
    <sheet name="見本2" sheetId="1" r:id="rId1"/>
    <sheet name="合計表" sheetId="2" r:id="rId2"/>
    <sheet name="(1)" sheetId="3" r:id="rId3"/>
    <sheet name="(2)" sheetId="4" r:id="rId4"/>
    <sheet name="(3)" sheetId="5" r:id="rId5"/>
    <sheet name="(4)" sheetId="6" r:id="rId6"/>
    <sheet name="(5)" sheetId="7" r:id="rId7"/>
    <sheet name="(6)" sheetId="8" r:id="rId8"/>
    <sheet name="(7)" sheetId="9" r:id="rId9"/>
    <sheet name="(8)" sheetId="10" r:id="rId10"/>
    <sheet name="(9)" sheetId="11" r:id="rId11"/>
    <sheet name="(10)" sheetId="12" r:id="rId12"/>
    <sheet name="(11)" sheetId="13" r:id="rId13"/>
    <sheet name="(12)" sheetId="14" r:id="rId14"/>
    <sheet name="(13)" sheetId="15" r:id="rId15"/>
    <sheet name="(14)" sheetId="16" r:id="rId16"/>
    <sheet name="(15)" sheetId="17" r:id="rId17"/>
    <sheet name="フォーム" sheetId="18" r:id="rId18"/>
  </sheets>
  <definedNames>
    <definedName name="_xlnm.Print_Area" localSheetId="2">'(1)'!$A$1:$Y$43</definedName>
    <definedName name="_xlnm.Print_Area" localSheetId="11">'(10)'!$A$1:$Y$43</definedName>
    <definedName name="_xlnm.Print_Area" localSheetId="12">'(11)'!$A$1:$Y$43</definedName>
    <definedName name="_xlnm.Print_Area" localSheetId="13">'(12)'!$A$1:$Y$43</definedName>
    <definedName name="_xlnm.Print_Area" localSheetId="14">'(13)'!$A$1:$Y$43</definedName>
    <definedName name="_xlnm.Print_Area" localSheetId="15">'(14)'!$A$1:$Y$43</definedName>
    <definedName name="_xlnm.Print_Area" localSheetId="16">'(15)'!$A$1:$Y$43</definedName>
    <definedName name="_xlnm.Print_Area" localSheetId="3">'(2)'!$A$1:$Y$43</definedName>
    <definedName name="_xlnm.Print_Area" localSheetId="4">'(3)'!$A$1:$Y$43</definedName>
    <definedName name="_xlnm.Print_Area" localSheetId="5">'(4)'!$A$1:$Y$43</definedName>
    <definedName name="_xlnm.Print_Area" localSheetId="6">'(5)'!$A$1:$Y$43</definedName>
    <definedName name="_xlnm.Print_Area" localSheetId="7">'(6)'!$A$1:$Y$43</definedName>
    <definedName name="_xlnm.Print_Area" localSheetId="8">'(7)'!$A$1:$Y$43</definedName>
    <definedName name="_xlnm.Print_Area" localSheetId="9">'(8)'!$A$1:$Y$43</definedName>
    <definedName name="_xlnm.Print_Area" localSheetId="10">'(9)'!$A$1:$Y$43</definedName>
    <definedName name="_xlnm.Print_Area" localSheetId="17">'フォーム'!$A$1:$Y$43</definedName>
    <definedName name="_xlnm.Print_Area" localSheetId="0">'見本2'!$A$1:$Y$43</definedName>
    <definedName name="_xlnm.Print_Area" localSheetId="1">'合計表'!$A$1:$H$34</definedName>
  </definedNames>
  <calcPr fullCalcOnLoad="1"/>
</workbook>
</file>

<file path=xl/comments1.xml><?xml version="1.0" encoding="utf-8"?>
<comments xmlns="http://schemas.openxmlformats.org/spreadsheetml/2006/main">
  <authors>
    <author>細野</author>
  </authors>
  <commentList>
    <comment ref="AO9" authorId="0">
      <text>
        <r>
          <rPr>
            <b/>
            <sz val="9"/>
            <rFont val="ＭＳ Ｐゴシック"/>
            <family val="3"/>
          </rPr>
          <t>細野:</t>
        </r>
        <r>
          <rPr>
            <sz val="9"/>
            <rFont val="ＭＳ Ｐゴシック"/>
            <family val="3"/>
          </rPr>
          <t xml:space="preserve">
税抜に修正</t>
        </r>
      </text>
    </comment>
    <comment ref="A10" authorId="0">
      <text>
        <r>
          <rPr>
            <sz val="12"/>
            <rFont val="ＭＳ Ｐゴシック"/>
            <family val="3"/>
          </rPr>
          <t>品名を入力してください。</t>
        </r>
      </text>
    </comment>
    <comment ref="C10" authorId="0">
      <text>
        <r>
          <rPr>
            <sz val="12"/>
            <rFont val="ＭＳ Ｐゴシック"/>
            <family val="3"/>
          </rPr>
          <t>小数点第2位まで入力できます。</t>
        </r>
      </text>
    </comment>
    <comment ref="E10" authorId="0">
      <text>
        <r>
          <rPr>
            <sz val="12"/>
            <rFont val="ＭＳ Ｐゴシック"/>
            <family val="3"/>
          </rPr>
          <t xml:space="preserve">×円○銭まで入力できます。
入力例　11525.36（小数点有）
</t>
        </r>
      </text>
    </comment>
    <comment ref="Y2" authorId="0">
      <text>
        <r>
          <rPr>
            <sz val="12"/>
            <rFont val="ＭＳ Ｐゴシック"/>
            <family val="3"/>
          </rPr>
          <t>営業所名・主任名・立会人名は</t>
        </r>
        <r>
          <rPr>
            <b/>
            <sz val="12"/>
            <rFont val="ＭＳ Ｐゴシック"/>
            <family val="3"/>
          </rPr>
          <t>合計表</t>
        </r>
        <r>
          <rPr>
            <sz val="12"/>
            <rFont val="ＭＳ Ｐゴシック"/>
            <family val="3"/>
          </rPr>
          <t>に入力してください。（1）以下のシートには自動で入力されます。</t>
        </r>
        <r>
          <rPr>
            <b/>
            <sz val="9"/>
            <rFont val="ＭＳ Ｐゴシック"/>
            <family val="3"/>
          </rPr>
          <t xml:space="preserve">
</t>
        </r>
      </text>
    </comment>
    <comment ref="N7" authorId="0">
      <text>
        <r>
          <rPr>
            <b/>
            <sz val="12"/>
            <rFont val="ＭＳ Ｐゴシック"/>
            <family val="3"/>
          </rPr>
          <t>消費税込み・消費税抜き</t>
        </r>
        <r>
          <rPr>
            <sz val="12"/>
            <rFont val="ＭＳ Ｐゴシック"/>
            <family val="3"/>
          </rPr>
          <t xml:space="preserve">どちらの金額で入力するのかを選んでください。
</t>
        </r>
        <r>
          <rPr>
            <b/>
            <sz val="12"/>
            <rFont val="ＭＳ Ｐゴシック"/>
            <family val="3"/>
          </rPr>
          <t>混在する場合は空白</t>
        </r>
        <r>
          <rPr>
            <sz val="12"/>
            <rFont val="ＭＳ Ｐゴシック"/>
            <family val="3"/>
          </rPr>
          <t>を選択してください。</t>
        </r>
      </text>
    </comment>
    <comment ref="X14" authorId="0">
      <text>
        <r>
          <rPr>
            <b/>
            <sz val="12"/>
            <rFont val="ＭＳ Ｐゴシック"/>
            <family val="3"/>
          </rPr>
          <t xml:space="preserve">消費税抜き・消費税込みいずれを選択された場合も、税率を選択してください。
</t>
        </r>
        <r>
          <rPr>
            <sz val="12"/>
            <rFont val="ＭＳ Ｐゴシック"/>
            <family val="3"/>
          </rPr>
          <t xml:space="preserve">H26/3/31以前  ：５％
H26/4/1以降　 ：８％
2019/10/1以降：10％
</t>
        </r>
        <r>
          <rPr>
            <b/>
            <sz val="12"/>
            <rFont val="ＭＳ Ｐゴシック"/>
            <family val="3"/>
          </rPr>
          <t>ここを入力していただかないと、計算に反映されませんので必ず入力してください。</t>
        </r>
      </text>
    </comment>
    <comment ref="W16" authorId="0">
      <text>
        <r>
          <rPr>
            <sz val="12"/>
            <rFont val="ＭＳ Ｐゴシック"/>
            <family val="3"/>
          </rPr>
          <t>消費税込み・消費税抜きの金額が混在する場合はこの欄で商品別に</t>
        </r>
        <r>
          <rPr>
            <b/>
            <sz val="12"/>
            <rFont val="ＭＳ Ｐゴシック"/>
            <family val="3"/>
          </rPr>
          <t>税込・税抜</t>
        </r>
        <r>
          <rPr>
            <sz val="12"/>
            <rFont val="ＭＳ Ｐゴシック"/>
            <family val="3"/>
          </rPr>
          <t xml:space="preserve">を選択してください。
</t>
        </r>
      </text>
    </comment>
    <comment ref="D14" authorId="0">
      <text>
        <r>
          <rPr>
            <sz val="12"/>
            <rFont val="ＭＳ Ｐゴシック"/>
            <family val="3"/>
          </rPr>
          <t>ｇ・尺・ｍ・冊・枚など数量の単位を入力してください。</t>
        </r>
      </text>
    </comment>
  </commentList>
</comments>
</file>

<file path=xl/comments10.xml><?xml version="1.0" encoding="utf-8"?>
<comments xmlns="http://schemas.openxmlformats.org/spreadsheetml/2006/main">
  <authors>
    <author>細野</author>
  </authors>
  <commentList>
    <comment ref="AO9" authorId="0">
      <text>
        <r>
          <rPr>
            <b/>
            <sz val="9"/>
            <rFont val="ＭＳ Ｐゴシック"/>
            <family val="3"/>
          </rPr>
          <t>細野:</t>
        </r>
        <r>
          <rPr>
            <sz val="9"/>
            <rFont val="ＭＳ Ｐゴシック"/>
            <family val="3"/>
          </rPr>
          <t xml:space="preserve">
税抜に修正</t>
        </r>
      </text>
    </comment>
  </commentList>
</comments>
</file>

<file path=xl/comments11.xml><?xml version="1.0" encoding="utf-8"?>
<comments xmlns="http://schemas.openxmlformats.org/spreadsheetml/2006/main">
  <authors>
    <author>細野</author>
  </authors>
  <commentList>
    <comment ref="AO9" authorId="0">
      <text>
        <r>
          <rPr>
            <b/>
            <sz val="9"/>
            <rFont val="ＭＳ Ｐゴシック"/>
            <family val="3"/>
          </rPr>
          <t>細野:</t>
        </r>
        <r>
          <rPr>
            <sz val="9"/>
            <rFont val="ＭＳ Ｐゴシック"/>
            <family val="3"/>
          </rPr>
          <t xml:space="preserve">
税抜に修正</t>
        </r>
      </text>
    </comment>
  </commentList>
</comments>
</file>

<file path=xl/comments12.xml><?xml version="1.0" encoding="utf-8"?>
<comments xmlns="http://schemas.openxmlformats.org/spreadsheetml/2006/main">
  <authors>
    <author>細野</author>
  </authors>
  <commentList>
    <comment ref="AO9" authorId="0">
      <text>
        <r>
          <rPr>
            <b/>
            <sz val="9"/>
            <rFont val="ＭＳ Ｐゴシック"/>
            <family val="3"/>
          </rPr>
          <t>細野:</t>
        </r>
        <r>
          <rPr>
            <sz val="9"/>
            <rFont val="ＭＳ Ｐゴシック"/>
            <family val="3"/>
          </rPr>
          <t xml:space="preserve">
税抜に修正</t>
        </r>
      </text>
    </comment>
  </commentList>
</comments>
</file>

<file path=xl/comments13.xml><?xml version="1.0" encoding="utf-8"?>
<comments xmlns="http://schemas.openxmlformats.org/spreadsheetml/2006/main">
  <authors>
    <author>細野</author>
  </authors>
  <commentList>
    <comment ref="AO9" authorId="0">
      <text>
        <r>
          <rPr>
            <b/>
            <sz val="9"/>
            <rFont val="ＭＳ Ｐゴシック"/>
            <family val="3"/>
          </rPr>
          <t>細野:</t>
        </r>
        <r>
          <rPr>
            <sz val="9"/>
            <rFont val="ＭＳ Ｐゴシック"/>
            <family val="3"/>
          </rPr>
          <t xml:space="preserve">
税抜に修正</t>
        </r>
      </text>
    </comment>
  </commentList>
</comments>
</file>

<file path=xl/comments14.xml><?xml version="1.0" encoding="utf-8"?>
<comments xmlns="http://schemas.openxmlformats.org/spreadsheetml/2006/main">
  <authors>
    <author>細野</author>
  </authors>
  <commentList>
    <comment ref="AO9" authorId="0">
      <text>
        <r>
          <rPr>
            <b/>
            <sz val="9"/>
            <rFont val="ＭＳ Ｐゴシック"/>
            <family val="3"/>
          </rPr>
          <t>細野:</t>
        </r>
        <r>
          <rPr>
            <sz val="9"/>
            <rFont val="ＭＳ Ｐゴシック"/>
            <family val="3"/>
          </rPr>
          <t xml:space="preserve">
税抜に修正</t>
        </r>
      </text>
    </comment>
  </commentList>
</comments>
</file>

<file path=xl/comments15.xml><?xml version="1.0" encoding="utf-8"?>
<comments xmlns="http://schemas.openxmlformats.org/spreadsheetml/2006/main">
  <authors>
    <author>細野</author>
  </authors>
  <commentList>
    <comment ref="AO9" authorId="0">
      <text>
        <r>
          <rPr>
            <b/>
            <sz val="9"/>
            <rFont val="ＭＳ Ｐゴシック"/>
            <family val="3"/>
          </rPr>
          <t>細野:</t>
        </r>
        <r>
          <rPr>
            <sz val="9"/>
            <rFont val="ＭＳ Ｐゴシック"/>
            <family val="3"/>
          </rPr>
          <t xml:space="preserve">
税抜に修正</t>
        </r>
      </text>
    </comment>
  </commentList>
</comments>
</file>

<file path=xl/comments16.xml><?xml version="1.0" encoding="utf-8"?>
<comments xmlns="http://schemas.openxmlformats.org/spreadsheetml/2006/main">
  <authors>
    <author>細野</author>
  </authors>
  <commentList>
    <comment ref="AO9" authorId="0">
      <text>
        <r>
          <rPr>
            <b/>
            <sz val="9"/>
            <rFont val="ＭＳ Ｐゴシック"/>
            <family val="3"/>
          </rPr>
          <t>細野:</t>
        </r>
        <r>
          <rPr>
            <sz val="9"/>
            <rFont val="ＭＳ Ｐゴシック"/>
            <family val="3"/>
          </rPr>
          <t xml:space="preserve">
税抜に修正</t>
        </r>
      </text>
    </comment>
  </commentList>
</comments>
</file>

<file path=xl/comments17.xml><?xml version="1.0" encoding="utf-8"?>
<comments xmlns="http://schemas.openxmlformats.org/spreadsheetml/2006/main">
  <authors>
    <author>細野</author>
  </authors>
  <commentList>
    <comment ref="AO9" authorId="0">
      <text>
        <r>
          <rPr>
            <b/>
            <sz val="9"/>
            <rFont val="ＭＳ Ｐゴシック"/>
            <family val="3"/>
          </rPr>
          <t>細野:</t>
        </r>
        <r>
          <rPr>
            <sz val="9"/>
            <rFont val="ＭＳ Ｐゴシック"/>
            <family val="3"/>
          </rPr>
          <t xml:space="preserve">
税抜に修正</t>
        </r>
      </text>
    </comment>
  </commentList>
</comments>
</file>

<file path=xl/comments18.xml><?xml version="1.0" encoding="utf-8"?>
<comments xmlns="http://schemas.openxmlformats.org/spreadsheetml/2006/main">
  <authors>
    <author>細野</author>
  </authors>
  <commentList>
    <comment ref="AO9" authorId="0">
      <text>
        <r>
          <rPr>
            <b/>
            <sz val="9"/>
            <rFont val="ＭＳ Ｐゴシック"/>
            <family val="3"/>
          </rPr>
          <t>細野:</t>
        </r>
        <r>
          <rPr>
            <sz val="9"/>
            <rFont val="ＭＳ Ｐゴシック"/>
            <family val="3"/>
          </rPr>
          <t xml:space="preserve">
税抜に修正</t>
        </r>
      </text>
    </comment>
  </commentList>
</comments>
</file>

<file path=xl/comments2.xml><?xml version="1.0" encoding="utf-8"?>
<comments xmlns="http://schemas.openxmlformats.org/spreadsheetml/2006/main">
  <authors>
    <author>細野</author>
  </authors>
  <commentList>
    <comment ref="H3" authorId="0">
      <text>
        <r>
          <rPr>
            <sz val="9"/>
            <rFont val="ＭＳ Ｐゴシック"/>
            <family val="3"/>
          </rPr>
          <t>営業所名などを入力してください</t>
        </r>
      </text>
    </comment>
    <comment ref="C8" authorId="0">
      <text>
        <r>
          <rPr>
            <sz val="9"/>
            <rFont val="ＭＳ Ｐゴシック"/>
            <family val="3"/>
          </rPr>
          <t>全て税抜き価額で表示されます。</t>
        </r>
      </text>
    </comment>
  </commentList>
</comments>
</file>

<file path=xl/comments3.xml><?xml version="1.0" encoding="utf-8"?>
<comments xmlns="http://schemas.openxmlformats.org/spreadsheetml/2006/main">
  <authors>
    <author>細野</author>
  </authors>
  <commentList>
    <comment ref="AO9" authorId="0">
      <text>
        <r>
          <rPr>
            <b/>
            <sz val="9"/>
            <rFont val="ＭＳ Ｐゴシック"/>
            <family val="3"/>
          </rPr>
          <t>細野:</t>
        </r>
        <r>
          <rPr>
            <sz val="9"/>
            <rFont val="ＭＳ Ｐゴシック"/>
            <family val="3"/>
          </rPr>
          <t xml:space="preserve">
税抜に修正</t>
        </r>
      </text>
    </comment>
  </commentList>
</comments>
</file>

<file path=xl/comments4.xml><?xml version="1.0" encoding="utf-8"?>
<comments xmlns="http://schemas.openxmlformats.org/spreadsheetml/2006/main">
  <authors>
    <author>細野</author>
  </authors>
  <commentList>
    <comment ref="AO9" authorId="0">
      <text>
        <r>
          <rPr>
            <b/>
            <sz val="9"/>
            <rFont val="ＭＳ Ｐゴシック"/>
            <family val="3"/>
          </rPr>
          <t>細野:</t>
        </r>
        <r>
          <rPr>
            <sz val="9"/>
            <rFont val="ＭＳ Ｐゴシック"/>
            <family val="3"/>
          </rPr>
          <t xml:space="preserve">
税抜に修正</t>
        </r>
      </text>
    </comment>
  </commentList>
</comments>
</file>

<file path=xl/comments5.xml><?xml version="1.0" encoding="utf-8"?>
<comments xmlns="http://schemas.openxmlformats.org/spreadsheetml/2006/main">
  <authors>
    <author>細野</author>
  </authors>
  <commentList>
    <comment ref="AO9" authorId="0">
      <text>
        <r>
          <rPr>
            <b/>
            <sz val="9"/>
            <rFont val="ＭＳ Ｐゴシック"/>
            <family val="3"/>
          </rPr>
          <t>細野:</t>
        </r>
        <r>
          <rPr>
            <sz val="9"/>
            <rFont val="ＭＳ Ｐゴシック"/>
            <family val="3"/>
          </rPr>
          <t xml:space="preserve">
税抜に修正</t>
        </r>
      </text>
    </comment>
  </commentList>
</comments>
</file>

<file path=xl/comments6.xml><?xml version="1.0" encoding="utf-8"?>
<comments xmlns="http://schemas.openxmlformats.org/spreadsheetml/2006/main">
  <authors>
    <author>細野</author>
  </authors>
  <commentList>
    <comment ref="AO9" authorId="0">
      <text>
        <r>
          <rPr>
            <b/>
            <sz val="9"/>
            <rFont val="ＭＳ Ｐゴシック"/>
            <family val="3"/>
          </rPr>
          <t>細野:</t>
        </r>
        <r>
          <rPr>
            <sz val="9"/>
            <rFont val="ＭＳ Ｐゴシック"/>
            <family val="3"/>
          </rPr>
          <t xml:space="preserve">
税抜に修正</t>
        </r>
      </text>
    </comment>
  </commentList>
</comments>
</file>

<file path=xl/comments7.xml><?xml version="1.0" encoding="utf-8"?>
<comments xmlns="http://schemas.openxmlformats.org/spreadsheetml/2006/main">
  <authors>
    <author>細野</author>
  </authors>
  <commentList>
    <comment ref="AO9" authorId="0">
      <text>
        <r>
          <rPr>
            <b/>
            <sz val="9"/>
            <rFont val="ＭＳ Ｐゴシック"/>
            <family val="3"/>
          </rPr>
          <t>細野:</t>
        </r>
        <r>
          <rPr>
            <sz val="9"/>
            <rFont val="ＭＳ Ｐゴシック"/>
            <family val="3"/>
          </rPr>
          <t xml:space="preserve">
税抜に修正</t>
        </r>
      </text>
    </comment>
  </commentList>
</comments>
</file>

<file path=xl/comments8.xml><?xml version="1.0" encoding="utf-8"?>
<comments xmlns="http://schemas.openxmlformats.org/spreadsheetml/2006/main">
  <authors>
    <author>細野</author>
  </authors>
  <commentList>
    <comment ref="AO9" authorId="0">
      <text>
        <r>
          <rPr>
            <b/>
            <sz val="9"/>
            <rFont val="ＭＳ Ｐゴシック"/>
            <family val="3"/>
          </rPr>
          <t>細野:</t>
        </r>
        <r>
          <rPr>
            <sz val="9"/>
            <rFont val="ＭＳ Ｐゴシック"/>
            <family val="3"/>
          </rPr>
          <t xml:space="preserve">
税抜に修正</t>
        </r>
      </text>
    </comment>
  </commentList>
</comments>
</file>

<file path=xl/comments9.xml><?xml version="1.0" encoding="utf-8"?>
<comments xmlns="http://schemas.openxmlformats.org/spreadsheetml/2006/main">
  <authors>
    <author>細野</author>
  </authors>
  <commentList>
    <comment ref="AO9" authorId="0">
      <text>
        <r>
          <rPr>
            <b/>
            <sz val="9"/>
            <rFont val="ＭＳ Ｐゴシック"/>
            <family val="3"/>
          </rPr>
          <t>細野:</t>
        </r>
        <r>
          <rPr>
            <sz val="9"/>
            <rFont val="ＭＳ Ｐゴシック"/>
            <family val="3"/>
          </rPr>
          <t xml:space="preserve">
税抜に修正</t>
        </r>
      </text>
    </comment>
  </commentList>
</comments>
</file>

<file path=xl/sharedStrings.xml><?xml version="1.0" encoding="utf-8"?>
<sst xmlns="http://schemas.openxmlformats.org/spreadsheetml/2006/main" count="800" uniqueCount="80">
  <si>
    <t>品名</t>
  </si>
  <si>
    <t>銘柄・規格</t>
  </si>
  <si>
    <t>数量</t>
  </si>
  <si>
    <t>単位</t>
  </si>
  <si>
    <t>備考</t>
  </si>
  <si>
    <t>単　　価</t>
  </si>
  <si>
    <t>金　　額</t>
  </si>
  <si>
    <t>総　　　　　　合　　　　　　計</t>
  </si>
  <si>
    <t>営業所名</t>
  </si>
  <si>
    <t>主　任</t>
  </si>
  <si>
    <t>立　会　人</t>
  </si>
  <si>
    <t>職　氏　名</t>
  </si>
  <si>
    <t>棚　　　卸　　　表</t>
  </si>
  <si>
    <t>※店舗又は工場外に搬出中､あるいは他所で保管中のものは備考欄に所在地を記入してください</t>
  </si>
  <si>
    <t>　消費税に関する事項</t>
  </si>
  <si>
    <t>棚　　卸　　合　　計　　表</t>
  </si>
  <si>
    <r>
      <t>シートN</t>
    </r>
    <r>
      <rPr>
        <sz val="11"/>
        <rFont val="ＭＳ Ｐゴシック"/>
        <family val="0"/>
      </rPr>
      <t>o.</t>
    </r>
  </si>
  <si>
    <t>込</t>
  </si>
  <si>
    <t>抜</t>
  </si>
  <si>
    <t>※棚卸表とともに組合にご提出ください</t>
  </si>
  <si>
    <t>消　費　税　込　み</t>
  </si>
  <si>
    <t>消　費　税　抜　き</t>
  </si>
  <si>
    <t>消費税</t>
  </si>
  <si>
    <t>小計</t>
  </si>
  <si>
    <t>仕入日</t>
  </si>
  <si>
    <t>抜8%</t>
  </si>
  <si>
    <t>抜5％</t>
  </si>
  <si>
    <t>込5%</t>
  </si>
  <si>
    <t>込8%</t>
  </si>
  <si>
    <t>合計</t>
  </si>
  <si>
    <t>込</t>
  </si>
  <si>
    <t>抜</t>
  </si>
  <si>
    <t>個</t>
  </si>
  <si>
    <t>Ｄ</t>
  </si>
  <si>
    <t>冊</t>
  </si>
  <si>
    <t>消費税5%商品小計（税抜）</t>
  </si>
  <si>
    <t>抜5%税</t>
  </si>
  <si>
    <t>抜8%税</t>
  </si>
  <si>
    <t>込5%税</t>
  </si>
  <si>
    <t>込8%税</t>
  </si>
  <si>
    <t>消費税8%商品小計（税抜）</t>
  </si>
  <si>
    <t>棚卸合計（消費税抜）</t>
  </si>
  <si>
    <t>棚卸額</t>
  </si>
  <si>
    <t>消費税額</t>
  </si>
  <si>
    <t>棚卸実施日</t>
  </si>
  <si>
    <t>消費税5%</t>
  </si>
  <si>
    <t>（　 消　 費　 税　 抜　 ）</t>
  </si>
  <si>
    <t>消費税8%</t>
  </si>
  <si>
    <t>東和商事営業所</t>
  </si>
  <si>
    <t>東和太郎</t>
  </si>
  <si>
    <t>Ａ</t>
  </si>
  <si>
    <t>Ｂ</t>
  </si>
  <si>
    <t>Ｃ</t>
  </si>
  <si>
    <t>kg</t>
  </si>
  <si>
    <t>m</t>
  </si>
  <si>
    <t>棚卸資産合計（税抜）</t>
  </si>
  <si>
    <r>
      <t>（消費税5</t>
    </r>
    <r>
      <rPr>
        <sz val="11"/>
        <rFont val="ＭＳ Ｐゴシック"/>
        <family val="0"/>
      </rPr>
      <t>%</t>
    </r>
    <r>
      <rPr>
        <sz val="11"/>
        <rFont val="ＭＳ Ｐゴシック"/>
        <family val="0"/>
      </rPr>
      <t>）</t>
    </r>
  </si>
  <si>
    <r>
      <t>（消費税8</t>
    </r>
    <r>
      <rPr>
        <sz val="11"/>
        <rFont val="ＭＳ Ｐゴシック"/>
        <family val="0"/>
      </rPr>
      <t>%</t>
    </r>
    <r>
      <rPr>
        <sz val="11"/>
        <rFont val="ＭＳ Ｐゴシック"/>
        <family val="0"/>
      </rPr>
      <t>）</t>
    </r>
  </si>
  <si>
    <t>５％</t>
  </si>
  <si>
    <t>５％</t>
  </si>
  <si>
    <t>８％</t>
  </si>
  <si>
    <t>８％</t>
  </si>
  <si>
    <t>税率</t>
  </si>
  <si>
    <t>５％</t>
  </si>
  <si>
    <t>８％</t>
  </si>
  <si>
    <t>消費税10%</t>
  </si>
  <si>
    <r>
      <t>（消費税</t>
    </r>
    <r>
      <rPr>
        <sz val="11"/>
        <rFont val="ＭＳ Ｐゴシック"/>
        <family val="0"/>
      </rPr>
      <t>10%</t>
    </r>
    <r>
      <rPr>
        <sz val="11"/>
        <rFont val="ＭＳ Ｐゴシック"/>
        <family val="0"/>
      </rPr>
      <t>）</t>
    </r>
  </si>
  <si>
    <t>１０％</t>
  </si>
  <si>
    <t>１０％</t>
  </si>
  <si>
    <t>抜10%</t>
  </si>
  <si>
    <t>抜10%税</t>
  </si>
  <si>
    <t>込10%</t>
  </si>
  <si>
    <t>込10%税</t>
  </si>
  <si>
    <t>消費税10%商品小計（税抜）</t>
  </si>
  <si>
    <t>営業所名</t>
  </si>
  <si>
    <t>主　　任</t>
  </si>
  <si>
    <t>m</t>
  </si>
  <si>
    <t>管理責任者　東和花子</t>
  </si>
  <si>
    <t>Ｅ</t>
  </si>
  <si>
    <t>Ｆ</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</si>
</sst>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_ "/>
    <numFmt numFmtId="178" formatCode="0_ "/>
    <numFmt numFmtId="179" formatCode="0_);[Red]\(0\)"/>
    <numFmt numFmtId="180" formatCode="#,##0_);[Red]\(#,##0\)"/>
    <numFmt numFmtId="181" formatCode="#,##0;&quot;▲ &quot;#,##0"/>
    <numFmt numFmtId="182" formatCode="&quot;(&quot;\ ##\ &quot;件 )&quot;"/>
    <numFmt numFmtId="183" formatCode="&quot;(&quot;\ ##\ &quot;口 )&quot;"/>
    <numFmt numFmtId="184" formatCode="&quot;(&quot;\ ###,###&quot;口 )&quot;"/>
    <numFmt numFmtId="185" formatCode="##\ &quot;件&quot;"/>
    <numFmt numFmtId="186" formatCode="&quot;[&quot;\ ##\ &quot;口 ]&quot;"/>
    <numFmt numFmtId="187" formatCode="&quot;[&quot;##&quot;口]&quot;"/>
    <numFmt numFmtId="188" formatCode="&quot;(&quot;\ \ ##\ &quot;口 )&quot;"/>
    <numFmt numFmtId="189" formatCode="&quot;(&quot;\ \ \ ##\ &quot;口 )&quot;"/>
    <numFmt numFmtId="190" formatCode="#,##0.0;[Red]\-#,##0.0"/>
    <numFmt numFmtId="191" formatCode="&quot;月額&quot;#######"/>
    <numFmt numFmtId="192" formatCode="&quot;月額&quot;\ \ \ #.###.###"/>
    <numFmt numFmtId="193" formatCode="&quot;月額&quot;\ ###.###"/>
    <numFmt numFmtId="194" formatCode="&quot;月額&quot;\ ######"/>
    <numFmt numFmtId="195" formatCode="#,##0.00_ ;[Red]\-#,##0.00\ "/>
    <numFmt numFmtId="196" formatCode="#,##0.00_);[Red]\(#,##0.00\)"/>
    <numFmt numFmtId="197" formatCode="#,##0.00;&quot;▲ &quot;#,##0.00"/>
    <numFmt numFmtId="198" formatCode="#,##0.0;&quot;▲ &quot;#,##0.0"/>
    <numFmt numFmtId="199" formatCode="mm/dd"/>
    <numFmt numFmtId="200" formatCode="#,##0.0000_);[Red]\(#,##0.0000\)"/>
    <numFmt numFmtId="201" formatCode="#,##0.000_);[Red]\(#,##0.000\)"/>
    <numFmt numFmtId="202" formatCode="&quot;\&quot;#,##0_);[Red]\(&quot;\&quot;#,##0\)"/>
    <numFmt numFmtId="203" formatCode="0.E+00"/>
    <numFmt numFmtId="204" formatCode="#,##0.0_);[Red]\(#,##0.0\)"/>
    <numFmt numFmtId="205" formatCode="0.0_);[Red]\(0.0\)"/>
    <numFmt numFmtId="206" formatCode="&quot;（消費税額 &quot;#,##0&quot;）&quot;"/>
    <numFmt numFmtId="207" formatCode="\ &quot;（消費税額 &quot;#,##0&quot;）&quot;"/>
    <numFmt numFmtId="208" formatCode="#,###"/>
    <numFmt numFmtId="209" formatCode="yyyy\.m\.d"/>
    <numFmt numFmtId="210" formatCode="&quot;消費税込合計額 \ &quot;#,###"/>
  </numFmts>
  <fonts count="22">
    <font>
      <sz val="11"/>
      <name val="ＭＳ Ｐゴシック"/>
      <family val="0"/>
    </font>
    <font>
      <u val="single"/>
      <sz val="11"/>
      <color indexed="12"/>
      <name val="ＭＳ Ｐゴシック"/>
      <family val="3"/>
    </font>
    <font>
      <u val="single"/>
      <sz val="11"/>
      <color indexed="36"/>
      <name val="ＭＳ Ｐゴシック"/>
      <family val="3"/>
    </font>
    <font>
      <sz val="6"/>
      <name val="ＭＳ Ｐゴシック"/>
      <family val="3"/>
    </font>
    <font>
      <sz val="12"/>
      <name val="ＭＳ Ｐゴシック"/>
      <family val="3"/>
    </font>
    <font>
      <sz val="9"/>
      <name val="ＭＳ Ｐゴシック"/>
      <family val="3"/>
    </font>
    <font>
      <sz val="7"/>
      <name val="ＭＳ Ｐゴシック"/>
      <family val="3"/>
    </font>
    <font>
      <u val="single"/>
      <sz val="18"/>
      <name val="ＭＳ Ｐゴシック"/>
      <family val="3"/>
    </font>
    <font>
      <sz val="14"/>
      <name val="ＭＳ Ｐゴシック"/>
      <family val="3"/>
    </font>
    <font>
      <sz val="11"/>
      <color indexed="63"/>
      <name val="ＦＡ 明朝"/>
      <family val="1"/>
    </font>
    <font>
      <b/>
      <sz val="14"/>
      <color indexed="10"/>
      <name val="ＭＳ Ｐゴシック"/>
      <family val="3"/>
    </font>
    <font>
      <b/>
      <sz val="12"/>
      <name val="ＭＳ Ｐゴシック"/>
      <family val="3"/>
    </font>
    <font>
      <sz val="11"/>
      <name val="ＦＡ 明朝"/>
      <family val="1"/>
    </font>
    <font>
      <b/>
      <sz val="9"/>
      <name val="ＭＳ Ｐゴシック"/>
      <family val="3"/>
    </font>
    <font>
      <sz val="8"/>
      <name val="ＭＳ Ｐゴシック"/>
      <family val="3"/>
    </font>
    <font>
      <sz val="18"/>
      <name val="ＭＳ Ｐゴシック"/>
      <family val="3"/>
    </font>
    <font>
      <b/>
      <sz val="16"/>
      <name val="ＭＳ Ｐゴシック"/>
      <family val="3"/>
    </font>
    <font>
      <b/>
      <sz val="8"/>
      <color indexed="63"/>
      <name val="ＦＡ 明朝"/>
      <family val="1"/>
    </font>
    <font>
      <sz val="9"/>
      <name val="MS UI Gothic"/>
      <family val="3"/>
    </font>
    <font>
      <sz val="10"/>
      <name val="ＭＳ Ｐゴシック"/>
      <family val="3"/>
    </font>
    <font>
      <u val="single"/>
      <sz val="14"/>
      <name val="ＭＳ Ｐゴシック"/>
      <family val="3"/>
    </font>
    <font>
      <b/>
      <sz val="8"/>
      <name val="ＭＳ Ｐゴシック"/>
      <family val="2"/>
    </font>
  </fonts>
  <fills count="3">
    <fill>
      <patternFill/>
    </fill>
    <fill>
      <patternFill patternType="gray125"/>
    </fill>
    <fill>
      <patternFill patternType="solid">
        <fgColor indexed="42"/>
        <bgColor indexed="64"/>
      </patternFill>
    </fill>
  </fills>
  <borders count="59">
    <border>
      <left/>
      <right/>
      <top/>
      <bottom/>
      <diagonal/>
    </border>
    <border>
      <left style="thin"/>
      <right style="hair"/>
      <top style="hair"/>
      <bottom style="hair"/>
    </border>
    <border>
      <left style="hair"/>
      <right style="hair"/>
      <top style="hair"/>
      <bottom style="hair"/>
    </border>
    <border>
      <left>
        <color indexed="63"/>
      </left>
      <right style="hair"/>
      <top style="hair"/>
      <bottom style="hair"/>
    </border>
    <border>
      <left style="hair"/>
      <right style="thin"/>
      <top style="hair"/>
      <bottom style="hair"/>
    </border>
    <border>
      <left style="thin"/>
      <right style="hair"/>
      <top style="thin"/>
      <bottom style="hair"/>
    </border>
    <border>
      <left style="hair"/>
      <right style="hair"/>
      <top style="thin"/>
      <bottom style="hair"/>
    </border>
    <border>
      <left>
        <color indexed="63"/>
      </left>
      <right style="hair"/>
      <top style="thin"/>
      <bottom style="hair"/>
    </border>
    <border>
      <left style="hair"/>
      <right style="thin"/>
      <top style="thin"/>
      <bottom style="hair"/>
    </border>
    <border>
      <left>
        <color indexed="63"/>
      </left>
      <right>
        <color indexed="63"/>
      </right>
      <top>
        <color indexed="63"/>
      </top>
      <bottom style="thin"/>
    </border>
    <border>
      <left>
        <color indexed="63"/>
      </left>
      <right>
        <color indexed="63"/>
      </right>
      <top style="thin"/>
      <bottom style="thin"/>
    </border>
    <border>
      <left style="thin"/>
      <right style="hair"/>
      <top style="thin"/>
      <bottom style="thin"/>
    </border>
    <border>
      <left style="hair"/>
      <right style="hair"/>
      <top style="thin"/>
      <bottom style="thin"/>
    </border>
    <border>
      <left>
        <color indexed="63"/>
      </left>
      <right style="hair"/>
      <top style="thin"/>
      <bottom style="thin"/>
    </border>
    <border>
      <left style="hair"/>
      <right style="thin"/>
      <top style="thin"/>
      <bottom style="thin"/>
    </border>
    <border>
      <left>
        <color indexed="63"/>
      </left>
      <right style="thin"/>
      <top style="thin"/>
      <bottom style="thin"/>
    </border>
    <border>
      <left style="thin"/>
      <right style="thin"/>
      <top style="thin"/>
      <bottom style="hair"/>
    </border>
    <border>
      <left style="thin"/>
      <right style="thin"/>
      <top style="hair"/>
      <bottom style="hair"/>
    </border>
    <border>
      <left style="thin"/>
      <right style="thin"/>
      <top style="thin"/>
      <bottom style="thin"/>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color indexed="63"/>
      </left>
      <right style="hair"/>
      <top style="hair"/>
      <bottom>
        <color indexed="63"/>
      </bottom>
    </border>
    <border>
      <left style="hair"/>
      <right style="thin"/>
      <top style="hair"/>
      <bottom>
        <color indexed="63"/>
      </bottom>
    </border>
    <border>
      <left>
        <color indexed="63"/>
      </left>
      <right style="thin"/>
      <top style="hair"/>
      <bottom style="hair"/>
    </border>
    <border>
      <left>
        <color indexed="63"/>
      </left>
      <right>
        <color indexed="63"/>
      </right>
      <top style="hair"/>
      <bottom>
        <color indexed="63"/>
      </bottom>
    </border>
    <border>
      <left>
        <color indexed="63"/>
      </left>
      <right>
        <color indexed="63"/>
      </right>
      <top style="thin"/>
      <bottom>
        <color indexed="63"/>
      </bottom>
    </border>
    <border>
      <left>
        <color indexed="63"/>
      </left>
      <right style="thin"/>
      <top>
        <color indexed="63"/>
      </top>
      <bottom style="thin"/>
    </border>
    <border>
      <left style="thin"/>
      <right>
        <color indexed="63"/>
      </right>
      <top>
        <color indexed="63"/>
      </top>
      <bottom style="thin"/>
    </border>
    <border>
      <left style="thin"/>
      <right style="thin"/>
      <top style="hair"/>
      <bottom style="thin"/>
    </border>
    <border>
      <left>
        <color indexed="63"/>
      </left>
      <right style="thin"/>
      <top>
        <color indexed="63"/>
      </top>
      <bottom style="hair"/>
    </border>
    <border>
      <left>
        <color indexed="63"/>
      </left>
      <right>
        <color indexed="63"/>
      </right>
      <top style="double"/>
      <bottom style="thin"/>
    </border>
    <border>
      <left>
        <color indexed="63"/>
      </left>
      <right>
        <color indexed="63"/>
      </right>
      <top style="hair"/>
      <bottom style="hair"/>
    </border>
    <border>
      <left style="thin"/>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thin"/>
    </border>
    <border>
      <left style="thin"/>
      <right>
        <color indexed="63"/>
      </right>
      <top style="thin"/>
      <bottom style="thin"/>
    </border>
    <border>
      <left style="thin"/>
      <right>
        <color indexed="63"/>
      </right>
      <top style="hair"/>
      <bottom style="hair"/>
    </border>
    <border>
      <left>
        <color indexed="63"/>
      </left>
      <right style="thin"/>
      <top style="double"/>
      <bottom style="thin"/>
    </border>
    <border>
      <left style="thin"/>
      <right>
        <color indexed="63"/>
      </right>
      <top style="double"/>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hair"/>
      <bottom>
        <color indexed="63"/>
      </bottom>
    </border>
    <border>
      <left>
        <color indexed="63"/>
      </left>
      <right style="thin"/>
      <top style="hair"/>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192">
    <xf numFmtId="0" fontId="0" fillId="0" borderId="0" xfId="0" applyAlignment="1">
      <alignment/>
    </xf>
    <xf numFmtId="0" fontId="4" fillId="0" borderId="1" xfId="0" applyFont="1" applyBorder="1" applyAlignment="1" applyProtection="1">
      <alignment/>
      <protection locked="0"/>
    </xf>
    <xf numFmtId="0" fontId="4" fillId="0" borderId="2" xfId="0" applyFont="1" applyBorder="1" applyAlignment="1" applyProtection="1">
      <alignment/>
      <protection locked="0"/>
    </xf>
    <xf numFmtId="196" fontId="4" fillId="0" borderId="3" xfId="17" applyNumberFormat="1" applyFont="1" applyBorder="1" applyAlignment="1" applyProtection="1">
      <alignment/>
      <protection locked="0"/>
    </xf>
    <xf numFmtId="0" fontId="4" fillId="0" borderId="4" xfId="0" applyFont="1" applyBorder="1" applyAlignment="1" applyProtection="1">
      <alignment/>
      <protection locked="0"/>
    </xf>
    <xf numFmtId="0" fontId="4" fillId="0" borderId="5" xfId="0" applyFont="1" applyBorder="1" applyAlignment="1" applyProtection="1">
      <alignment/>
      <protection locked="0"/>
    </xf>
    <xf numFmtId="0" fontId="4" fillId="0" borderId="6" xfId="0" applyFont="1" applyBorder="1" applyAlignment="1" applyProtection="1">
      <alignment/>
      <protection locked="0"/>
    </xf>
    <xf numFmtId="196" fontId="4" fillId="0" borderId="7" xfId="17" applyNumberFormat="1" applyFont="1" applyBorder="1" applyAlignment="1" applyProtection="1">
      <alignment/>
      <protection locked="0"/>
    </xf>
    <xf numFmtId="0" fontId="4" fillId="0" borderId="8" xfId="0" applyFont="1" applyBorder="1" applyAlignment="1" applyProtection="1">
      <alignment/>
      <protection locked="0"/>
    </xf>
    <xf numFmtId="0" fontId="0" fillId="0" borderId="0" xfId="0" applyAlignment="1" applyProtection="1">
      <alignment/>
      <protection locked="0"/>
    </xf>
    <xf numFmtId="196" fontId="0" fillId="0" borderId="0" xfId="0" applyNumberFormat="1" applyAlignment="1" applyProtection="1">
      <alignment/>
      <protection locked="0"/>
    </xf>
    <xf numFmtId="0" fontId="0" fillId="0" borderId="9" xfId="0" applyBorder="1" applyAlignment="1" applyProtection="1">
      <alignment/>
      <protection locked="0"/>
    </xf>
    <xf numFmtId="0" fontId="0" fillId="0" borderId="10" xfId="0" applyBorder="1" applyAlignment="1" applyProtection="1">
      <alignment/>
      <protection locked="0"/>
    </xf>
    <xf numFmtId="0" fontId="0" fillId="0" borderId="10" xfId="0" applyBorder="1" applyAlignment="1" applyProtection="1">
      <alignment horizontal="distributed" vertical="center"/>
      <protection locked="0"/>
    </xf>
    <xf numFmtId="196" fontId="0" fillId="0" borderId="10" xfId="0" applyNumberFormat="1" applyBorder="1" applyAlignment="1" applyProtection="1">
      <alignment/>
      <protection locked="0"/>
    </xf>
    <xf numFmtId="0" fontId="0" fillId="0" borderId="11" xfId="0" applyFont="1" applyBorder="1" applyAlignment="1" applyProtection="1">
      <alignment horizontal="distributed" vertical="center"/>
      <protection locked="0"/>
    </xf>
    <xf numFmtId="0" fontId="0" fillId="0" borderId="12" xfId="0" applyFont="1" applyBorder="1" applyAlignment="1" applyProtection="1">
      <alignment horizontal="distributed" vertical="center"/>
      <protection locked="0"/>
    </xf>
    <xf numFmtId="196" fontId="0" fillId="0" borderId="13" xfId="0" applyNumberFormat="1" applyFont="1" applyBorder="1" applyAlignment="1" applyProtection="1">
      <alignment horizontal="distributed" vertical="center"/>
      <protection locked="0"/>
    </xf>
    <xf numFmtId="0" fontId="5" fillId="0" borderId="14" xfId="0" applyFont="1" applyBorder="1" applyAlignment="1" applyProtection="1">
      <alignment horizontal="distributed" vertical="center"/>
      <protection locked="0"/>
    </xf>
    <xf numFmtId="0" fontId="0" fillId="0" borderId="15" xfId="0" applyFont="1" applyBorder="1" applyAlignment="1" applyProtection="1">
      <alignment horizontal="center" vertical="center"/>
      <protection locked="0"/>
    </xf>
    <xf numFmtId="0" fontId="0" fillId="0" borderId="15" xfId="0" applyFont="1" applyBorder="1" applyAlignment="1" applyProtection="1">
      <alignment horizontal="distributed" vertical="center"/>
      <protection locked="0"/>
    </xf>
    <xf numFmtId="0" fontId="0" fillId="0" borderId="16" xfId="0" applyBorder="1" applyAlignment="1" applyProtection="1">
      <alignment/>
      <protection locked="0"/>
    </xf>
    <xf numFmtId="0" fontId="0" fillId="0" borderId="17" xfId="0" applyBorder="1" applyAlignment="1" applyProtection="1">
      <alignment/>
      <protection locked="0"/>
    </xf>
    <xf numFmtId="0" fontId="0" fillId="0" borderId="18" xfId="0" applyBorder="1" applyAlignment="1" applyProtection="1">
      <alignment/>
      <protection locked="0"/>
    </xf>
    <xf numFmtId="0" fontId="4" fillId="0" borderId="0" xfId="0" applyFont="1" applyBorder="1" applyAlignment="1" applyProtection="1">
      <alignment/>
      <protection locked="0"/>
    </xf>
    <xf numFmtId="180" fontId="4" fillId="0" borderId="0" xfId="17" applyNumberFormat="1" applyFont="1" applyBorder="1" applyAlignment="1" applyProtection="1">
      <alignment/>
      <protection locked="0"/>
    </xf>
    <xf numFmtId="0" fontId="0" fillId="0" borderId="0" xfId="0" applyAlignment="1" applyProtection="1">
      <alignment horizontal="center"/>
      <protection locked="0"/>
    </xf>
    <xf numFmtId="0" fontId="0" fillId="0" borderId="19" xfId="0" applyBorder="1" applyAlignment="1" applyProtection="1">
      <alignment/>
      <protection locked="0"/>
    </xf>
    <xf numFmtId="0" fontId="0" fillId="0" borderId="0" xfId="0" applyBorder="1" applyAlignment="1" applyProtection="1">
      <alignment/>
      <protection locked="0"/>
    </xf>
    <xf numFmtId="0" fontId="4" fillId="0" borderId="20" xfId="0" applyFont="1" applyBorder="1" applyAlignment="1" applyProtection="1">
      <alignment/>
      <protection locked="0"/>
    </xf>
    <xf numFmtId="0" fontId="4" fillId="0" borderId="21" xfId="0" applyFont="1" applyBorder="1" applyAlignment="1" applyProtection="1">
      <alignment/>
      <protection locked="0"/>
    </xf>
    <xf numFmtId="196" fontId="4" fillId="0" borderId="22" xfId="17" applyNumberFormat="1" applyFont="1" applyBorder="1" applyAlignment="1" applyProtection="1">
      <alignment/>
      <protection locked="0"/>
    </xf>
    <xf numFmtId="0" fontId="4" fillId="0" borderId="23" xfId="0" applyFont="1" applyBorder="1" applyAlignment="1" applyProtection="1">
      <alignment/>
      <protection locked="0"/>
    </xf>
    <xf numFmtId="0" fontId="0" fillId="0" borderId="18" xfId="0" applyFont="1" applyBorder="1" applyAlignment="1" applyProtection="1">
      <alignment/>
      <protection locked="0"/>
    </xf>
    <xf numFmtId="9" fontId="0" fillId="0" borderId="0" xfId="0" applyNumberFormat="1" applyAlignment="1" applyProtection="1">
      <alignment horizontal="center"/>
      <protection locked="0"/>
    </xf>
    <xf numFmtId="9" fontId="9" fillId="0" borderId="24" xfId="17" applyNumberFormat="1" applyFont="1" applyBorder="1" applyAlignment="1" applyProtection="1">
      <alignment horizontal="center" vertical="center"/>
      <protection locked="0"/>
    </xf>
    <xf numFmtId="0" fontId="11" fillId="0" borderId="0" xfId="0" applyFont="1" applyBorder="1" applyAlignment="1" applyProtection="1">
      <alignment horizontal="center"/>
      <protection locked="0"/>
    </xf>
    <xf numFmtId="181" fontId="8" fillId="0" borderId="0" xfId="0" applyNumberFormat="1" applyFont="1" applyFill="1" applyBorder="1" applyAlignment="1" applyProtection="1">
      <alignment horizontal="right"/>
      <protection/>
    </xf>
    <xf numFmtId="38" fontId="9" fillId="0" borderId="0" xfId="17" applyFont="1" applyBorder="1" applyAlignment="1" applyProtection="1">
      <alignment horizontal="center" vertical="center"/>
      <protection locked="0"/>
    </xf>
    <xf numFmtId="0" fontId="4" fillId="0" borderId="9" xfId="0" applyFont="1" applyBorder="1" applyAlignment="1" applyProtection="1">
      <alignment/>
      <protection locked="0"/>
    </xf>
    <xf numFmtId="0" fontId="4" fillId="0" borderId="9" xfId="0" applyFont="1" applyFill="1" applyBorder="1" applyAlignment="1" applyProtection="1">
      <alignment/>
      <protection locked="0"/>
    </xf>
    <xf numFmtId="38" fontId="4" fillId="0" borderId="9" xfId="17" applyFont="1" applyFill="1" applyBorder="1" applyAlignment="1" applyProtection="1">
      <alignment/>
      <protection locked="0"/>
    </xf>
    <xf numFmtId="0" fontId="0" fillId="0" borderId="9" xfId="0" applyFont="1" applyBorder="1" applyAlignment="1" applyProtection="1">
      <alignment/>
      <protection locked="0"/>
    </xf>
    <xf numFmtId="177" fontId="0" fillId="0" borderId="0" xfId="0" applyNumberFormat="1" applyAlignment="1" applyProtection="1">
      <alignment/>
      <protection locked="0"/>
    </xf>
    <xf numFmtId="180" fontId="0" fillId="0" borderId="25" xfId="0" applyNumberFormat="1" applyBorder="1" applyAlignment="1" applyProtection="1">
      <alignment/>
      <protection locked="0"/>
    </xf>
    <xf numFmtId="206" fontId="0" fillId="0" borderId="26" xfId="0" applyNumberFormat="1" applyFont="1" applyBorder="1" applyAlignment="1" applyProtection="1">
      <alignment horizontal="right" vertical="top"/>
      <protection locked="0"/>
    </xf>
    <xf numFmtId="0" fontId="4" fillId="2" borderId="5" xfId="0" applyFont="1" applyFill="1" applyBorder="1" applyAlignment="1" applyProtection="1">
      <alignment/>
      <protection locked="0"/>
    </xf>
    <xf numFmtId="0" fontId="4" fillId="2" borderId="6" xfId="0" applyFont="1" applyFill="1" applyBorder="1" applyAlignment="1" applyProtection="1">
      <alignment/>
      <protection locked="0"/>
    </xf>
    <xf numFmtId="196" fontId="4" fillId="2" borderId="7" xfId="17" applyNumberFormat="1" applyFont="1" applyFill="1" applyBorder="1" applyAlignment="1" applyProtection="1">
      <alignment/>
      <protection locked="0"/>
    </xf>
    <xf numFmtId="0" fontId="4" fillId="2" borderId="1" xfId="0" applyFont="1" applyFill="1" applyBorder="1" applyAlignment="1" applyProtection="1">
      <alignment/>
      <protection locked="0"/>
    </xf>
    <xf numFmtId="0" fontId="4" fillId="2" borderId="2" xfId="0" applyFont="1" applyFill="1" applyBorder="1" applyAlignment="1" applyProtection="1">
      <alignment/>
      <protection locked="0"/>
    </xf>
    <xf numFmtId="196" fontId="4" fillId="2" borderId="3" xfId="17" applyNumberFormat="1" applyFont="1" applyFill="1" applyBorder="1" applyAlignment="1" applyProtection="1">
      <alignment/>
      <protection locked="0"/>
    </xf>
    <xf numFmtId="9" fontId="9" fillId="2" borderId="24" xfId="17" applyNumberFormat="1" applyFont="1" applyFill="1" applyBorder="1" applyAlignment="1" applyProtection="1">
      <alignment horizontal="center" vertical="center"/>
      <protection locked="0"/>
    </xf>
    <xf numFmtId="0" fontId="8" fillId="0" borderId="0" xfId="0" applyFont="1" applyBorder="1" applyAlignment="1" applyProtection="1">
      <alignment horizontal="center"/>
      <protection locked="0"/>
    </xf>
    <xf numFmtId="0" fontId="0" fillId="0" borderId="0" xfId="0" applyAlignment="1">
      <alignment/>
    </xf>
    <xf numFmtId="0" fontId="0" fillId="0" borderId="27" xfId="0" applyFont="1" applyBorder="1" applyAlignment="1" applyProtection="1">
      <alignment horizontal="center" vertical="center"/>
      <protection locked="0"/>
    </xf>
    <xf numFmtId="57" fontId="0" fillId="0" borderId="0" xfId="0" applyNumberFormat="1" applyAlignment="1" applyProtection="1">
      <alignment horizontal="center" vertical="center"/>
      <protection locked="0"/>
    </xf>
    <xf numFmtId="0" fontId="7" fillId="0" borderId="0" xfId="0" applyFont="1" applyAlignment="1" applyProtection="1">
      <alignment horizontal="center" vertical="center"/>
      <protection locked="0"/>
    </xf>
    <xf numFmtId="0" fontId="0" fillId="0" borderId="0" xfId="0" applyBorder="1" applyAlignment="1" applyProtection="1">
      <alignment horizontal="left" vertical="center"/>
      <protection locked="0"/>
    </xf>
    <xf numFmtId="178" fontId="0" fillId="0" borderId="10" xfId="0" applyNumberFormat="1" applyBorder="1" applyAlignment="1" applyProtection="1">
      <alignment horizontal="distributed" vertical="center"/>
      <protection locked="0"/>
    </xf>
    <xf numFmtId="0" fontId="6" fillId="0" borderId="0" xfId="0" applyFont="1" applyBorder="1" applyAlignment="1" applyProtection="1">
      <alignment horizontal="left" vertical="center"/>
      <protection locked="0"/>
    </xf>
    <xf numFmtId="178" fontId="6" fillId="0" borderId="0" xfId="0" applyNumberFormat="1" applyFont="1" applyAlignment="1" applyProtection="1">
      <alignment horizontal="distributed" vertical="center"/>
      <protection locked="0"/>
    </xf>
    <xf numFmtId="178" fontId="6" fillId="0" borderId="9" xfId="0" applyNumberFormat="1" applyFont="1" applyBorder="1" applyAlignment="1" applyProtection="1">
      <alignment horizontal="distributed" vertical="center"/>
      <protection locked="0"/>
    </xf>
    <xf numFmtId="0" fontId="0" fillId="0" borderId="0" xfId="0" applyAlignment="1" applyProtection="1">
      <alignment vertical="center"/>
      <protection locked="0"/>
    </xf>
    <xf numFmtId="0" fontId="0" fillId="0" borderId="0" xfId="0" applyAlignment="1">
      <alignment vertical="center"/>
    </xf>
    <xf numFmtId="0" fontId="0" fillId="0" borderId="28" xfId="0" applyFont="1" applyBorder="1" applyAlignment="1" applyProtection="1">
      <alignment horizontal="center" vertical="center"/>
      <protection locked="0"/>
    </xf>
    <xf numFmtId="0" fontId="0" fillId="0" borderId="16" xfId="0" applyBorder="1" applyAlignment="1">
      <alignment horizontal="center" vertical="center"/>
    </xf>
    <xf numFmtId="0" fontId="0" fillId="0" borderId="16" xfId="0" applyBorder="1" applyAlignment="1">
      <alignment vertical="center"/>
    </xf>
    <xf numFmtId="0" fontId="0" fillId="0" borderId="17" xfId="0" applyBorder="1" applyAlignment="1">
      <alignment horizontal="center" vertical="center"/>
    </xf>
    <xf numFmtId="0" fontId="0" fillId="0" borderId="17" xfId="0" applyBorder="1" applyAlignment="1">
      <alignment vertical="center"/>
    </xf>
    <xf numFmtId="0" fontId="0" fillId="0" borderId="29" xfId="0" applyBorder="1" applyAlignment="1">
      <alignment horizontal="center" vertical="center"/>
    </xf>
    <xf numFmtId="0" fontId="0" fillId="0" borderId="29" xfId="0" applyBorder="1" applyAlignment="1">
      <alignment vertical="center"/>
    </xf>
    <xf numFmtId="177" fontId="0" fillId="0" borderId="16" xfId="0" applyNumberFormat="1" applyFont="1" applyBorder="1" applyAlignment="1">
      <alignment vertical="center"/>
    </xf>
    <xf numFmtId="177" fontId="0" fillId="0" borderId="17" xfId="0" applyNumberFormat="1" applyFont="1" applyBorder="1" applyAlignment="1">
      <alignment vertical="center"/>
    </xf>
    <xf numFmtId="177" fontId="0" fillId="0" borderId="29" xfId="0" applyNumberFormat="1" applyFont="1" applyBorder="1" applyAlignment="1">
      <alignment vertical="center"/>
    </xf>
    <xf numFmtId="0" fontId="0" fillId="0" borderId="26" xfId="0" applyBorder="1" applyAlignment="1">
      <alignment horizontal="center" vertical="center"/>
    </xf>
    <xf numFmtId="177" fontId="8" fillId="0" borderId="26" xfId="0" applyNumberFormat="1" applyFont="1" applyBorder="1" applyAlignment="1">
      <alignment vertical="center"/>
    </xf>
    <xf numFmtId="177" fontId="0" fillId="0" borderId="26" xfId="0" applyNumberFormat="1" applyFont="1" applyBorder="1" applyAlignment="1">
      <alignment vertical="center"/>
    </xf>
    <xf numFmtId="0" fontId="0" fillId="0" borderId="26" xfId="0" applyBorder="1" applyAlignment="1">
      <alignment vertical="center"/>
    </xf>
    <xf numFmtId="0" fontId="5" fillId="0" borderId="0" xfId="0" applyFont="1" applyFill="1" applyBorder="1" applyAlignment="1" applyProtection="1">
      <alignment horizontal="center"/>
      <protection/>
    </xf>
    <xf numFmtId="0" fontId="0" fillId="0" borderId="18" xfId="0" applyBorder="1" applyAlignment="1">
      <alignment horizontal="center" vertical="center"/>
    </xf>
    <xf numFmtId="0" fontId="4" fillId="0" borderId="4" xfId="0" applyFont="1" applyBorder="1" applyAlignment="1" applyProtection="1">
      <alignment horizontal="center"/>
      <protection locked="0"/>
    </xf>
    <xf numFmtId="0" fontId="4" fillId="2" borderId="8" xfId="0" applyFont="1" applyFill="1" applyBorder="1" applyAlignment="1" applyProtection="1">
      <alignment horizontal="center"/>
      <protection locked="0"/>
    </xf>
    <xf numFmtId="0" fontId="4" fillId="2" borderId="4" xfId="0" applyFont="1" applyFill="1" applyBorder="1" applyAlignment="1" applyProtection="1">
      <alignment horizontal="center"/>
      <protection locked="0"/>
    </xf>
    <xf numFmtId="177" fontId="15" fillId="0" borderId="18" xfId="0" applyNumberFormat="1" applyFont="1" applyBorder="1" applyAlignment="1">
      <alignment horizontal="right" vertical="center"/>
    </xf>
    <xf numFmtId="49" fontId="0" fillId="0" borderId="0" xfId="0" applyNumberFormat="1" applyAlignment="1" applyProtection="1">
      <alignment/>
      <protection locked="0"/>
    </xf>
    <xf numFmtId="9" fontId="17" fillId="2" borderId="30" xfId="17" applyNumberFormat="1" applyFont="1" applyFill="1" applyBorder="1" applyAlignment="1" applyProtection="1">
      <alignment horizontal="center" vertical="center"/>
      <protection locked="0"/>
    </xf>
    <xf numFmtId="9" fontId="17" fillId="0" borderId="30" xfId="17" applyNumberFormat="1" applyFont="1" applyBorder="1" applyAlignment="1" applyProtection="1">
      <alignment horizontal="center" vertical="center"/>
      <protection locked="0"/>
    </xf>
    <xf numFmtId="49" fontId="0" fillId="0" borderId="0" xfId="0" applyNumberFormat="1" applyAlignment="1" applyProtection="1">
      <alignment horizontal="left"/>
      <protection locked="0"/>
    </xf>
    <xf numFmtId="209" fontId="0" fillId="0" borderId="0" xfId="0" applyNumberFormat="1" applyAlignment="1" applyProtection="1">
      <alignment horizontal="center"/>
      <protection locked="0"/>
    </xf>
    <xf numFmtId="178" fontId="0" fillId="0" borderId="0" xfId="0" applyNumberFormat="1" applyBorder="1" applyAlignment="1" applyProtection="1">
      <alignment horizontal="distributed" vertical="center"/>
      <protection locked="0"/>
    </xf>
    <xf numFmtId="178" fontId="6" fillId="0" borderId="0" xfId="0" applyNumberFormat="1" applyFont="1" applyBorder="1" applyAlignment="1" applyProtection="1">
      <alignment horizontal="distributed" vertical="center"/>
      <protection locked="0"/>
    </xf>
    <xf numFmtId="177" fontId="19" fillId="0" borderId="16" xfId="0" applyNumberFormat="1" applyFont="1" applyBorder="1" applyAlignment="1">
      <alignment vertical="center"/>
    </xf>
    <xf numFmtId="177" fontId="19" fillId="0" borderId="17" xfId="0" applyNumberFormat="1" applyFont="1" applyBorder="1" applyAlignment="1">
      <alignment vertical="center"/>
    </xf>
    <xf numFmtId="177" fontId="19" fillId="0" borderId="29" xfId="0" applyNumberFormat="1" applyFont="1" applyBorder="1" applyAlignment="1">
      <alignment vertical="center"/>
    </xf>
    <xf numFmtId="206" fontId="0" fillId="0" borderId="0" xfId="0" applyNumberFormat="1" applyFont="1" applyBorder="1" applyAlignment="1" applyProtection="1">
      <alignment horizontal="right" vertical="top"/>
      <protection locked="0"/>
    </xf>
    <xf numFmtId="178" fontId="0" fillId="0" borderId="9" xfId="0" applyNumberFormat="1" applyBorder="1" applyAlignment="1" applyProtection="1">
      <alignment horizontal="left" vertical="center"/>
      <protection locked="0"/>
    </xf>
    <xf numFmtId="0" fontId="0" fillId="0" borderId="0" xfId="0" applyFont="1" applyAlignment="1" applyProtection="1">
      <alignment horizontal="left"/>
      <protection locked="0"/>
    </xf>
    <xf numFmtId="0" fontId="0" fillId="0" borderId="9" xfId="0" applyFont="1" applyBorder="1" applyAlignment="1" applyProtection="1">
      <alignment horizontal="left"/>
      <protection locked="0"/>
    </xf>
    <xf numFmtId="0" fontId="0" fillId="0" borderId="9" xfId="0" applyNumberFormat="1" applyFont="1" applyBorder="1" applyAlignment="1" applyProtection="1">
      <alignment horizontal="left"/>
      <protection/>
    </xf>
    <xf numFmtId="0" fontId="0" fillId="0" borderId="10" xfId="0" applyNumberFormat="1" applyFont="1" applyBorder="1" applyAlignment="1" applyProtection="1">
      <alignment horizontal="left"/>
      <protection/>
    </xf>
    <xf numFmtId="0" fontId="0" fillId="0" borderId="0" xfId="0" applyBorder="1" applyAlignment="1" applyProtection="1">
      <alignment horizontal="left"/>
      <protection locked="0"/>
    </xf>
    <xf numFmtId="49" fontId="8" fillId="0" borderId="0" xfId="0" applyNumberFormat="1" applyFont="1" applyBorder="1" applyAlignment="1" applyProtection="1">
      <alignment horizontal="center"/>
      <protection/>
    </xf>
    <xf numFmtId="0" fontId="8" fillId="0" borderId="0" xfId="0" applyNumberFormat="1" applyFont="1" applyBorder="1" applyAlignment="1" applyProtection="1">
      <alignment horizontal="center"/>
      <protection/>
    </xf>
    <xf numFmtId="0" fontId="6" fillId="0" borderId="0" xfId="0" applyFont="1" applyBorder="1" applyAlignment="1" applyProtection="1">
      <alignment horizontal="left"/>
      <protection locked="0"/>
    </xf>
    <xf numFmtId="0" fontId="0" fillId="0" borderId="0" xfId="0" applyBorder="1" applyAlignment="1" applyProtection="1">
      <alignment/>
      <protection locked="0"/>
    </xf>
    <xf numFmtId="49" fontId="4" fillId="0" borderId="9" xfId="0" applyNumberFormat="1" applyFont="1" applyBorder="1" applyAlignment="1" applyProtection="1">
      <alignment horizontal="center"/>
      <protection/>
    </xf>
    <xf numFmtId="49" fontId="4" fillId="0" borderId="10" xfId="0" applyNumberFormat="1" applyFont="1" applyBorder="1" applyAlignment="1" applyProtection="1">
      <alignment horizontal="center"/>
      <protection/>
    </xf>
    <xf numFmtId="49" fontId="4" fillId="0" borderId="9" xfId="0" applyNumberFormat="1" applyFont="1" applyBorder="1" applyAlignment="1" applyProtection="1">
      <alignment horizontal="center" vertical="center"/>
      <protection locked="0"/>
    </xf>
    <xf numFmtId="49" fontId="4" fillId="0" borderId="10" xfId="0" applyNumberFormat="1" applyFont="1" applyBorder="1" applyAlignment="1" applyProtection="1">
      <alignment horizontal="center" vertical="center"/>
      <protection locked="0"/>
    </xf>
    <xf numFmtId="49" fontId="4" fillId="2" borderId="9" xfId="0" applyNumberFormat="1" applyFont="1" applyFill="1" applyBorder="1" applyAlignment="1" applyProtection="1">
      <alignment horizontal="center"/>
      <protection/>
    </xf>
    <xf numFmtId="49" fontId="4" fillId="2" borderId="10" xfId="0" applyNumberFormat="1" applyFont="1" applyFill="1" applyBorder="1" applyAlignment="1" applyProtection="1">
      <alignment horizontal="center"/>
      <protection/>
    </xf>
    <xf numFmtId="207" fontId="12" fillId="0" borderId="31" xfId="17" applyNumberFormat="1" applyFont="1" applyBorder="1" applyAlignment="1" applyProtection="1">
      <alignment horizontal="left"/>
      <protection locked="0"/>
    </xf>
    <xf numFmtId="197" fontId="8" fillId="0" borderId="32" xfId="0" applyNumberFormat="1" applyFont="1" applyBorder="1" applyAlignment="1" applyProtection="1">
      <alignment horizontal="right"/>
      <protection locked="0"/>
    </xf>
    <xf numFmtId="197" fontId="8" fillId="0" borderId="24" xfId="0" applyNumberFormat="1" applyFont="1" applyBorder="1" applyAlignment="1" applyProtection="1">
      <alignment horizontal="right"/>
      <protection locked="0"/>
    </xf>
    <xf numFmtId="0" fontId="4" fillId="0" borderId="33" xfId="0" applyFont="1" applyBorder="1" applyAlignment="1" applyProtection="1">
      <alignment horizontal="center"/>
      <protection locked="0"/>
    </xf>
    <xf numFmtId="0" fontId="4" fillId="0" borderId="26" xfId="0" applyFont="1" applyBorder="1" applyAlignment="1" applyProtection="1">
      <alignment horizontal="center"/>
      <protection locked="0"/>
    </xf>
    <xf numFmtId="181" fontId="8" fillId="0" borderId="34" xfId="0" applyNumberFormat="1" applyFont="1" applyFill="1" applyBorder="1" applyAlignment="1" applyProtection="1">
      <alignment horizontal="right"/>
      <protection/>
    </xf>
    <xf numFmtId="181" fontId="8" fillId="0" borderId="35" xfId="0" applyNumberFormat="1" applyFont="1" applyFill="1" applyBorder="1" applyAlignment="1" applyProtection="1">
      <alignment horizontal="right"/>
      <protection/>
    </xf>
    <xf numFmtId="181" fontId="8" fillId="0" borderId="36" xfId="0" applyNumberFormat="1" applyFont="1" applyFill="1" applyBorder="1" applyAlignment="1" applyProtection="1">
      <alignment horizontal="right"/>
      <protection/>
    </xf>
    <xf numFmtId="207" fontId="12" fillId="0" borderId="37" xfId="17" applyNumberFormat="1" applyFont="1" applyBorder="1" applyAlignment="1" applyProtection="1">
      <alignment horizontal="left"/>
      <protection locked="0"/>
    </xf>
    <xf numFmtId="207" fontId="12" fillId="0" borderId="10" xfId="17" applyNumberFormat="1" applyFont="1" applyBorder="1" applyAlignment="1" applyProtection="1">
      <alignment horizontal="left"/>
      <protection locked="0"/>
    </xf>
    <xf numFmtId="207" fontId="12" fillId="0" borderId="15" xfId="17" applyNumberFormat="1" applyFont="1" applyBorder="1" applyAlignment="1" applyProtection="1">
      <alignment horizontal="left"/>
      <protection locked="0"/>
    </xf>
    <xf numFmtId="49" fontId="19" fillId="2" borderId="26" xfId="0" applyNumberFormat="1" applyFont="1" applyFill="1" applyBorder="1" applyAlignment="1" applyProtection="1">
      <alignment horizontal="center"/>
      <protection/>
    </xf>
    <xf numFmtId="49" fontId="19" fillId="2" borderId="9" xfId="0" applyNumberFormat="1" applyFont="1" applyFill="1" applyBorder="1" applyAlignment="1" applyProtection="1">
      <alignment horizontal="center"/>
      <protection/>
    </xf>
    <xf numFmtId="0" fontId="0" fillId="0" borderId="38"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197" fontId="8" fillId="0" borderId="39" xfId="0" applyNumberFormat="1" applyFont="1" applyBorder="1" applyAlignment="1" applyProtection="1">
      <alignment horizontal="right"/>
      <protection locked="0"/>
    </xf>
    <xf numFmtId="207" fontId="12" fillId="0" borderId="40" xfId="17" applyNumberFormat="1" applyFont="1" applyBorder="1" applyAlignment="1" applyProtection="1">
      <alignment horizontal="left"/>
      <protection locked="0"/>
    </xf>
    <xf numFmtId="0" fontId="11" fillId="0" borderId="41" xfId="0" applyFont="1" applyBorder="1" applyAlignment="1" applyProtection="1">
      <alignment horizontal="center"/>
      <protection locked="0"/>
    </xf>
    <xf numFmtId="0" fontId="11" fillId="0" borderId="31" xfId="0" applyFont="1" applyBorder="1" applyAlignment="1" applyProtection="1">
      <alignment horizontal="center"/>
      <protection locked="0"/>
    </xf>
    <xf numFmtId="197" fontId="8" fillId="2" borderId="39" xfId="0" applyNumberFormat="1" applyFont="1" applyFill="1" applyBorder="1" applyAlignment="1" applyProtection="1">
      <alignment horizontal="right"/>
      <protection locked="0"/>
    </xf>
    <xf numFmtId="197" fontId="8" fillId="2" borderId="32" xfId="0" applyNumberFormat="1" applyFont="1" applyFill="1" applyBorder="1" applyAlignment="1" applyProtection="1">
      <alignment horizontal="right"/>
      <protection locked="0"/>
    </xf>
    <xf numFmtId="197" fontId="8" fillId="2" borderId="24" xfId="0" applyNumberFormat="1" applyFont="1" applyFill="1" applyBorder="1" applyAlignment="1" applyProtection="1">
      <alignment horizontal="right"/>
      <protection locked="0"/>
    </xf>
    <xf numFmtId="0" fontId="4" fillId="0" borderId="38"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197" fontId="8" fillId="2" borderId="42" xfId="0" applyNumberFormat="1" applyFont="1" applyFill="1" applyBorder="1" applyAlignment="1" applyProtection="1">
      <alignment horizontal="right"/>
      <protection locked="0"/>
    </xf>
    <xf numFmtId="197" fontId="8" fillId="2" borderId="43" xfId="0" applyNumberFormat="1" applyFont="1" applyFill="1" applyBorder="1" applyAlignment="1" applyProtection="1">
      <alignment horizontal="right"/>
      <protection locked="0"/>
    </xf>
    <xf numFmtId="197" fontId="8" fillId="2" borderId="44" xfId="0" applyNumberFormat="1" applyFont="1" applyFill="1" applyBorder="1" applyAlignment="1" applyProtection="1">
      <alignment horizontal="right"/>
      <protection locked="0"/>
    </xf>
    <xf numFmtId="0" fontId="0" fillId="0" borderId="0" xfId="0" applyBorder="1" applyAlignment="1" applyProtection="1">
      <alignment horizontal="center"/>
      <protection locked="0"/>
    </xf>
    <xf numFmtId="0" fontId="0" fillId="2" borderId="10" xfId="0" applyFill="1" applyBorder="1" applyAlignment="1" applyProtection="1">
      <alignment horizontal="distributed" vertical="center"/>
      <protection locked="0"/>
    </xf>
    <xf numFmtId="0" fontId="0" fillId="2" borderId="15" xfId="0" applyFill="1" applyBorder="1" applyAlignment="1" applyProtection="1">
      <alignment horizontal="distributed" vertical="center"/>
      <protection locked="0"/>
    </xf>
    <xf numFmtId="0" fontId="0" fillId="0" borderId="38" xfId="0" applyBorder="1" applyAlignment="1" applyProtection="1">
      <alignment horizontal="distributed" vertical="center"/>
      <protection locked="0"/>
    </xf>
    <xf numFmtId="0" fontId="0" fillId="0" borderId="10" xfId="0" applyBorder="1" applyAlignment="1" applyProtection="1">
      <alignment horizontal="distributed" vertical="center"/>
      <protection locked="0"/>
    </xf>
    <xf numFmtId="181" fontId="8" fillId="0" borderId="42" xfId="0" applyNumberFormat="1" applyFont="1" applyFill="1" applyBorder="1" applyAlignment="1" applyProtection="1">
      <alignment horizontal="right"/>
      <protection/>
    </xf>
    <xf numFmtId="181" fontId="8" fillId="0" borderId="43" xfId="0" applyNumberFormat="1" applyFont="1" applyFill="1" applyBorder="1" applyAlignment="1" applyProtection="1">
      <alignment horizontal="right"/>
      <protection/>
    </xf>
    <xf numFmtId="181" fontId="8" fillId="0" borderId="44" xfId="0" applyNumberFormat="1" applyFont="1" applyFill="1" applyBorder="1" applyAlignment="1" applyProtection="1">
      <alignment horizontal="right"/>
      <protection/>
    </xf>
    <xf numFmtId="181" fontId="8" fillId="0" borderId="39" xfId="0" applyNumberFormat="1" applyFont="1" applyFill="1" applyBorder="1" applyAlignment="1" applyProtection="1">
      <alignment horizontal="right"/>
      <protection/>
    </xf>
    <xf numFmtId="181" fontId="8" fillId="0" borderId="32" xfId="0" applyNumberFormat="1" applyFont="1" applyFill="1" applyBorder="1" applyAlignment="1" applyProtection="1">
      <alignment horizontal="right"/>
      <protection/>
    </xf>
    <xf numFmtId="181" fontId="8" fillId="0" borderId="24" xfId="0" applyNumberFormat="1" applyFont="1" applyFill="1" applyBorder="1" applyAlignment="1" applyProtection="1">
      <alignment horizontal="right"/>
      <protection/>
    </xf>
    <xf numFmtId="0" fontId="7" fillId="0" borderId="0" xfId="0" applyFont="1" applyAlignment="1" applyProtection="1">
      <alignment horizontal="center"/>
      <protection locked="0"/>
    </xf>
    <xf numFmtId="57" fontId="0" fillId="0" borderId="0" xfId="0" applyNumberFormat="1" applyAlignment="1" applyProtection="1">
      <alignment horizontal="center"/>
      <protection locked="0"/>
    </xf>
    <xf numFmtId="0" fontId="0" fillId="0" borderId="0" xfId="0" applyAlignment="1" applyProtection="1">
      <alignment horizontal="center"/>
      <protection locked="0"/>
    </xf>
    <xf numFmtId="0" fontId="8" fillId="0" borderId="45" xfId="0" applyFont="1" applyFill="1" applyBorder="1" applyAlignment="1" applyProtection="1">
      <alignment horizontal="center"/>
      <protection locked="0"/>
    </xf>
    <xf numFmtId="0" fontId="8" fillId="0" borderId="46" xfId="0" applyFont="1" applyFill="1" applyBorder="1" applyAlignment="1" applyProtection="1">
      <alignment horizontal="center"/>
      <protection locked="0"/>
    </xf>
    <xf numFmtId="0" fontId="8" fillId="0" borderId="47" xfId="0" applyFont="1" applyFill="1" applyBorder="1" applyAlignment="1" applyProtection="1">
      <alignment horizontal="center"/>
      <protection locked="0"/>
    </xf>
    <xf numFmtId="181" fontId="8" fillId="0" borderId="48" xfId="0" applyNumberFormat="1" applyFont="1" applyFill="1" applyBorder="1" applyAlignment="1" applyProtection="1">
      <alignment horizontal="right"/>
      <protection/>
    </xf>
    <xf numFmtId="181" fontId="8" fillId="0" borderId="25" xfId="0" applyNumberFormat="1" applyFont="1" applyFill="1" applyBorder="1" applyAlignment="1" applyProtection="1">
      <alignment horizontal="right"/>
      <protection/>
    </xf>
    <xf numFmtId="181" fontId="8" fillId="0" borderId="49" xfId="0" applyNumberFormat="1" applyFont="1" applyFill="1" applyBorder="1" applyAlignment="1" applyProtection="1">
      <alignment horizontal="right"/>
      <protection/>
    </xf>
    <xf numFmtId="181" fontId="8" fillId="0" borderId="50" xfId="0" applyNumberFormat="1" applyFont="1" applyFill="1" applyBorder="1" applyAlignment="1" applyProtection="1">
      <alignment horizontal="right"/>
      <protection/>
    </xf>
    <xf numFmtId="181" fontId="8" fillId="0" borderId="51" xfId="0" applyNumberFormat="1" applyFont="1" applyFill="1" applyBorder="1" applyAlignment="1" applyProtection="1">
      <alignment horizontal="right"/>
      <protection/>
    </xf>
    <xf numFmtId="181" fontId="8" fillId="0" borderId="52" xfId="0" applyNumberFormat="1" applyFont="1" applyFill="1" applyBorder="1" applyAlignment="1" applyProtection="1">
      <alignment horizontal="right"/>
      <protection/>
    </xf>
    <xf numFmtId="181" fontId="8" fillId="0" borderId="53" xfId="0" applyNumberFormat="1" applyFont="1" applyFill="1" applyBorder="1" applyAlignment="1" applyProtection="1">
      <alignment horizontal="right"/>
      <protection/>
    </xf>
    <xf numFmtId="181" fontId="8" fillId="0" borderId="54" xfId="0" applyNumberFormat="1" applyFont="1" applyFill="1" applyBorder="1" applyAlignment="1" applyProtection="1">
      <alignment horizontal="right"/>
      <protection/>
    </xf>
    <xf numFmtId="181" fontId="8" fillId="0" borderId="55" xfId="0" applyNumberFormat="1" applyFont="1" applyFill="1" applyBorder="1" applyAlignment="1" applyProtection="1">
      <alignment horizontal="right"/>
      <protection/>
    </xf>
    <xf numFmtId="0" fontId="7" fillId="0" borderId="0" xfId="0" applyFont="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16" fillId="0" borderId="10" xfId="0" applyFont="1" applyBorder="1" applyAlignment="1" applyProtection="1">
      <alignment horizontal="center" vertical="center"/>
      <protection locked="0"/>
    </xf>
    <xf numFmtId="0" fontId="16" fillId="0" borderId="15" xfId="0" applyFont="1" applyBorder="1" applyAlignment="1" applyProtection="1">
      <alignment horizontal="center" vertical="center"/>
      <protection locked="0"/>
    </xf>
    <xf numFmtId="0" fontId="0" fillId="0" borderId="0" xfId="0" applyAlignment="1" applyProtection="1">
      <alignment horizontal="center" vertical="center"/>
      <protection locked="0"/>
    </xf>
    <xf numFmtId="209" fontId="0" fillId="0" borderId="0" xfId="0" applyNumberFormat="1" applyAlignment="1" applyProtection="1">
      <alignment horizontal="center" vertical="center"/>
      <protection locked="0"/>
    </xf>
    <xf numFmtId="49" fontId="4" fillId="0" borderId="26" xfId="0" applyNumberFormat="1" applyFont="1" applyBorder="1" applyAlignment="1" applyProtection="1">
      <alignment horizontal="center" vertical="center"/>
      <protection locked="0"/>
    </xf>
    <xf numFmtId="49" fontId="4" fillId="0" borderId="9" xfId="0" applyNumberFormat="1" applyFont="1" applyBorder="1" applyAlignment="1" applyProtection="1">
      <alignment horizontal="center" vertical="center"/>
      <protection locked="0"/>
    </xf>
    <xf numFmtId="0" fontId="5" fillId="0" borderId="0" xfId="0" applyFont="1" applyBorder="1" applyAlignment="1" applyProtection="1">
      <alignment horizontal="center"/>
      <protection locked="0"/>
    </xf>
    <xf numFmtId="0" fontId="0" fillId="0" borderId="38"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210" fontId="20" fillId="0" borderId="0" xfId="0" applyNumberFormat="1" applyFont="1" applyBorder="1" applyAlignment="1" applyProtection="1">
      <alignment horizontal="right" vertical="center"/>
      <protection locked="0"/>
    </xf>
    <xf numFmtId="0" fontId="0" fillId="0" borderId="33" xfId="0" applyFont="1" applyBorder="1" applyAlignment="1" applyProtection="1">
      <alignment horizontal="center" vertical="center"/>
      <protection locked="0"/>
    </xf>
    <xf numFmtId="0" fontId="0" fillId="0" borderId="56" xfId="0" applyFont="1" applyBorder="1" applyAlignment="1" applyProtection="1">
      <alignment horizontal="center" vertical="center"/>
      <protection locked="0"/>
    </xf>
    <xf numFmtId="177" fontId="15" fillId="0" borderId="38" xfId="0" applyNumberFormat="1" applyFont="1" applyBorder="1" applyAlignment="1">
      <alignment horizontal="right" vertical="center"/>
    </xf>
    <xf numFmtId="177" fontId="15" fillId="0" borderId="15" xfId="0" applyNumberFormat="1" applyFont="1" applyBorder="1" applyAlignment="1">
      <alignment horizontal="right" vertical="center"/>
    </xf>
    <xf numFmtId="206" fontId="0" fillId="0" borderId="26" xfId="0" applyNumberFormat="1" applyFont="1" applyBorder="1" applyAlignment="1" applyProtection="1">
      <alignment horizontal="right" vertical="top"/>
      <protection locked="0"/>
    </xf>
    <xf numFmtId="0" fontId="0" fillId="0" borderId="57" xfId="0" applyFont="1" applyBorder="1" applyAlignment="1" applyProtection="1">
      <alignment horizontal="center" vertical="center"/>
      <protection locked="0"/>
    </xf>
    <xf numFmtId="0" fontId="0" fillId="0" borderId="58" xfId="0" applyFont="1" applyBorder="1" applyAlignment="1" applyProtection="1">
      <alignment horizontal="center" vertical="center"/>
      <protection locked="0"/>
    </xf>
    <xf numFmtId="0" fontId="0" fillId="0" borderId="15" xfId="0" applyBorder="1" applyAlignment="1" applyProtection="1">
      <alignment horizontal="distributed" vertical="center"/>
      <protection locked="0"/>
    </xf>
    <xf numFmtId="197" fontId="8" fillId="0" borderId="42" xfId="0" applyNumberFormat="1" applyFont="1" applyBorder="1" applyAlignment="1" applyProtection="1">
      <alignment horizontal="right"/>
      <protection locked="0"/>
    </xf>
    <xf numFmtId="197" fontId="8" fillId="0" borderId="43" xfId="0" applyNumberFormat="1" applyFont="1" applyBorder="1" applyAlignment="1" applyProtection="1">
      <alignment horizontal="right"/>
      <protection locked="0"/>
    </xf>
    <xf numFmtId="197" fontId="8" fillId="0" borderId="44" xfId="0" applyNumberFormat="1" applyFont="1" applyBorder="1" applyAlignment="1" applyProtection="1">
      <alignment horizontal="right"/>
      <protection locked="0"/>
    </xf>
    <xf numFmtId="49" fontId="4" fillId="0" borderId="26" xfId="0" applyNumberFormat="1" applyFont="1" applyBorder="1" applyAlignment="1" applyProtection="1">
      <alignment horizontal="center"/>
      <protection/>
    </xf>
    <xf numFmtId="49" fontId="4" fillId="0" borderId="9" xfId="0" applyNumberFormat="1" applyFont="1" applyBorder="1" applyAlignment="1" applyProtection="1">
      <alignment horizontal="center"/>
      <protection/>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3">
    <dxf>
      <font>
        <color rgb="FFFFFFFF"/>
      </font>
      <border/>
    </dxf>
    <dxf>
      <fill>
        <patternFill>
          <bgColor rgb="FFCCFFFF"/>
        </patternFill>
      </fill>
      <border/>
    </dxf>
    <dxf>
      <fill>
        <patternFill>
          <bgColor rgb="FF99CC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8</xdr:row>
      <xdr:rowOff>238125</xdr:rowOff>
    </xdr:from>
    <xdr:to>
      <xdr:col>12</xdr:col>
      <xdr:colOff>95250</xdr:colOff>
      <xdr:row>9</xdr:row>
      <xdr:rowOff>180975</xdr:rowOff>
    </xdr:to>
    <xdr:sp>
      <xdr:nvSpPr>
        <xdr:cNvPr id="1" name="Oval 1"/>
        <xdr:cNvSpPr>
          <a:spLocks/>
        </xdr:cNvSpPr>
      </xdr:nvSpPr>
      <xdr:spPr>
        <a:xfrm>
          <a:off x="4524375" y="1943100"/>
          <a:ext cx="2476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24</xdr:col>
      <xdr:colOff>409575</xdr:colOff>
      <xdr:row>0</xdr:row>
      <xdr:rowOff>57150</xdr:rowOff>
    </xdr:from>
    <xdr:to>
      <xdr:col>24</xdr:col>
      <xdr:colOff>1666875</xdr:colOff>
      <xdr:row>1</xdr:row>
      <xdr:rowOff>19050</xdr:rowOff>
    </xdr:to>
    <xdr:sp>
      <xdr:nvSpPr>
        <xdr:cNvPr id="2" name="Rectangle 2"/>
        <xdr:cNvSpPr>
          <a:spLocks/>
        </xdr:cNvSpPr>
      </xdr:nvSpPr>
      <xdr:spPr>
        <a:xfrm>
          <a:off x="7800975" y="57150"/>
          <a:ext cx="1257300" cy="276225"/>
        </a:xfrm>
        <a:prstGeom prst="round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0" i="0" u="none" baseline="0">
              <a:latin typeface="ＭＳ Ｐゴシック"/>
              <a:ea typeface="ＭＳ Ｐゴシック"/>
              <a:cs typeface="ＭＳ Ｐゴシック"/>
            </a:rPr>
            <a:t>　　　　　枚のうち　1　枚目</a:t>
          </a:r>
        </a:p>
      </xdr:txBody>
    </xdr:sp>
    <xdr:clientData/>
  </xdr:twoCellAnchor>
  <xdr:twoCellAnchor>
    <xdr:from>
      <xdr:col>20</xdr:col>
      <xdr:colOff>123825</xdr:colOff>
      <xdr:row>8</xdr:row>
      <xdr:rowOff>257175</xdr:rowOff>
    </xdr:from>
    <xdr:to>
      <xdr:col>22</xdr:col>
      <xdr:colOff>85725</xdr:colOff>
      <xdr:row>9</xdr:row>
      <xdr:rowOff>200025</xdr:rowOff>
    </xdr:to>
    <xdr:sp>
      <xdr:nvSpPr>
        <xdr:cNvPr id="3" name="Oval 3"/>
        <xdr:cNvSpPr>
          <a:spLocks/>
        </xdr:cNvSpPr>
      </xdr:nvSpPr>
      <xdr:spPr>
        <a:xfrm>
          <a:off x="6019800" y="1962150"/>
          <a:ext cx="26670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40</xdr:row>
      <xdr:rowOff>142875</xdr:rowOff>
    </xdr:from>
    <xdr:to>
      <xdr:col>24</xdr:col>
      <xdr:colOff>76200</xdr:colOff>
      <xdr:row>41</xdr:row>
      <xdr:rowOff>200025</xdr:rowOff>
    </xdr:to>
    <xdr:sp>
      <xdr:nvSpPr>
        <xdr:cNvPr id="4" name="Oval 4"/>
        <xdr:cNvSpPr>
          <a:spLocks/>
        </xdr:cNvSpPr>
      </xdr:nvSpPr>
      <xdr:spPr>
        <a:xfrm>
          <a:off x="6000750" y="11715750"/>
          <a:ext cx="1466850" cy="3429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19</xdr:col>
      <xdr:colOff>104775</xdr:colOff>
      <xdr:row>35</xdr:row>
      <xdr:rowOff>228600</xdr:rowOff>
    </xdr:from>
    <xdr:to>
      <xdr:col>23</xdr:col>
      <xdr:colOff>647700</xdr:colOff>
      <xdr:row>38</xdr:row>
      <xdr:rowOff>0</xdr:rowOff>
    </xdr:to>
    <xdr:sp>
      <xdr:nvSpPr>
        <xdr:cNvPr id="5" name="Oval 5"/>
        <xdr:cNvSpPr>
          <a:spLocks/>
        </xdr:cNvSpPr>
      </xdr:nvSpPr>
      <xdr:spPr>
        <a:xfrm>
          <a:off x="5848350" y="10391775"/>
          <a:ext cx="1466850" cy="7143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12</xdr:col>
      <xdr:colOff>9525</xdr:colOff>
      <xdr:row>8</xdr:row>
      <xdr:rowOff>247650</xdr:rowOff>
    </xdr:from>
    <xdr:to>
      <xdr:col>13</xdr:col>
      <xdr:colOff>142875</xdr:colOff>
      <xdr:row>9</xdr:row>
      <xdr:rowOff>190500</xdr:rowOff>
    </xdr:to>
    <xdr:sp>
      <xdr:nvSpPr>
        <xdr:cNvPr id="6" name="Oval 6"/>
        <xdr:cNvSpPr>
          <a:spLocks/>
        </xdr:cNvSpPr>
      </xdr:nvSpPr>
      <xdr:spPr>
        <a:xfrm>
          <a:off x="4686300" y="1952625"/>
          <a:ext cx="2857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銭</a:t>
          </a:r>
        </a:p>
      </xdr:txBody>
    </xdr:sp>
    <xdr:clientData/>
  </xdr:twoCellAnchor>
  <xdr:twoCellAnchor>
    <xdr:from>
      <xdr:col>24</xdr:col>
      <xdr:colOff>1466850</xdr:colOff>
      <xdr:row>2</xdr:row>
      <xdr:rowOff>104775</xdr:rowOff>
    </xdr:from>
    <xdr:to>
      <xdr:col>25</xdr:col>
      <xdr:colOff>171450</xdr:colOff>
      <xdr:row>3</xdr:row>
      <xdr:rowOff>28575</xdr:rowOff>
    </xdr:to>
    <xdr:sp>
      <xdr:nvSpPr>
        <xdr:cNvPr id="7" name="Rectangle 7"/>
        <xdr:cNvSpPr>
          <a:spLocks/>
        </xdr:cNvSpPr>
      </xdr:nvSpPr>
      <xdr:spPr>
        <a:xfrm>
          <a:off x="8858250" y="723900"/>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24</xdr:col>
      <xdr:colOff>1466850</xdr:colOff>
      <xdr:row>3</xdr:row>
      <xdr:rowOff>114300</xdr:rowOff>
    </xdr:from>
    <xdr:to>
      <xdr:col>25</xdr:col>
      <xdr:colOff>171450</xdr:colOff>
      <xdr:row>5</xdr:row>
      <xdr:rowOff>38100</xdr:rowOff>
    </xdr:to>
    <xdr:sp>
      <xdr:nvSpPr>
        <xdr:cNvPr id="8" name="Rectangle 8"/>
        <xdr:cNvSpPr>
          <a:spLocks/>
        </xdr:cNvSpPr>
      </xdr:nvSpPr>
      <xdr:spPr>
        <a:xfrm>
          <a:off x="8858250" y="1038225"/>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19</xdr:col>
      <xdr:colOff>104775</xdr:colOff>
      <xdr:row>34</xdr:row>
      <xdr:rowOff>266700</xdr:rowOff>
    </xdr:from>
    <xdr:to>
      <xdr:col>23</xdr:col>
      <xdr:colOff>647700</xdr:colOff>
      <xdr:row>35</xdr:row>
      <xdr:rowOff>209550</xdr:rowOff>
    </xdr:to>
    <xdr:sp>
      <xdr:nvSpPr>
        <xdr:cNvPr id="9" name="Oval 9"/>
        <xdr:cNvSpPr>
          <a:spLocks/>
        </xdr:cNvSpPr>
      </xdr:nvSpPr>
      <xdr:spPr>
        <a:xfrm>
          <a:off x="5848350" y="10115550"/>
          <a:ext cx="146685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19</xdr:col>
      <xdr:colOff>104775</xdr:colOff>
      <xdr:row>37</xdr:row>
      <xdr:rowOff>266700</xdr:rowOff>
    </xdr:from>
    <xdr:to>
      <xdr:col>23</xdr:col>
      <xdr:colOff>647700</xdr:colOff>
      <xdr:row>38</xdr:row>
      <xdr:rowOff>161925</xdr:rowOff>
    </xdr:to>
    <xdr:sp>
      <xdr:nvSpPr>
        <xdr:cNvPr id="10" name="Oval 10"/>
        <xdr:cNvSpPr>
          <a:spLocks/>
        </xdr:cNvSpPr>
      </xdr:nvSpPr>
      <xdr:spPr>
        <a:xfrm>
          <a:off x="5848350" y="11058525"/>
          <a:ext cx="1466850" cy="20955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38</xdr:row>
      <xdr:rowOff>276225</xdr:rowOff>
    </xdr:from>
    <xdr:to>
      <xdr:col>24</xdr:col>
      <xdr:colOff>76200</xdr:colOff>
      <xdr:row>39</xdr:row>
      <xdr:rowOff>0</xdr:rowOff>
    </xdr:to>
    <xdr:sp>
      <xdr:nvSpPr>
        <xdr:cNvPr id="11" name="Oval 11"/>
        <xdr:cNvSpPr>
          <a:spLocks/>
        </xdr:cNvSpPr>
      </xdr:nvSpPr>
      <xdr:spPr>
        <a:xfrm>
          <a:off x="6000750" y="11382375"/>
          <a:ext cx="1466850" cy="381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37</xdr:row>
      <xdr:rowOff>266700</xdr:rowOff>
    </xdr:from>
    <xdr:to>
      <xdr:col>24</xdr:col>
      <xdr:colOff>76200</xdr:colOff>
      <xdr:row>38</xdr:row>
      <xdr:rowOff>0</xdr:rowOff>
    </xdr:to>
    <xdr:sp>
      <xdr:nvSpPr>
        <xdr:cNvPr id="12" name="Oval 12"/>
        <xdr:cNvSpPr>
          <a:spLocks/>
        </xdr:cNvSpPr>
      </xdr:nvSpPr>
      <xdr:spPr>
        <a:xfrm>
          <a:off x="6000750" y="11058525"/>
          <a:ext cx="1466850" cy="4762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19</xdr:col>
      <xdr:colOff>104775</xdr:colOff>
      <xdr:row>36</xdr:row>
      <xdr:rowOff>266700</xdr:rowOff>
    </xdr:from>
    <xdr:to>
      <xdr:col>23</xdr:col>
      <xdr:colOff>647700</xdr:colOff>
      <xdr:row>37</xdr:row>
      <xdr:rowOff>161925</xdr:rowOff>
    </xdr:to>
    <xdr:sp>
      <xdr:nvSpPr>
        <xdr:cNvPr id="13" name="Oval 14"/>
        <xdr:cNvSpPr>
          <a:spLocks/>
        </xdr:cNvSpPr>
      </xdr:nvSpPr>
      <xdr:spPr>
        <a:xfrm>
          <a:off x="5848350" y="10744200"/>
          <a:ext cx="1466850" cy="20955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36</xdr:row>
      <xdr:rowOff>266700</xdr:rowOff>
    </xdr:from>
    <xdr:to>
      <xdr:col>24</xdr:col>
      <xdr:colOff>76200</xdr:colOff>
      <xdr:row>37</xdr:row>
      <xdr:rowOff>0</xdr:rowOff>
    </xdr:to>
    <xdr:sp>
      <xdr:nvSpPr>
        <xdr:cNvPr id="14" name="Oval 15"/>
        <xdr:cNvSpPr>
          <a:spLocks/>
        </xdr:cNvSpPr>
      </xdr:nvSpPr>
      <xdr:spPr>
        <a:xfrm>
          <a:off x="6000750" y="10744200"/>
          <a:ext cx="1466850" cy="4762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0</xdr:col>
      <xdr:colOff>257175</xdr:colOff>
      <xdr:row>0</xdr:row>
      <xdr:rowOff>104775</xdr:rowOff>
    </xdr:from>
    <xdr:to>
      <xdr:col>2</xdr:col>
      <xdr:colOff>571500</xdr:colOff>
      <xdr:row>2</xdr:row>
      <xdr:rowOff>190500</xdr:rowOff>
    </xdr:to>
    <xdr:sp>
      <xdr:nvSpPr>
        <xdr:cNvPr id="15" name="Rectangle 30"/>
        <xdr:cNvSpPr>
          <a:spLocks/>
        </xdr:cNvSpPr>
      </xdr:nvSpPr>
      <xdr:spPr>
        <a:xfrm>
          <a:off x="257175" y="104775"/>
          <a:ext cx="2876550" cy="704850"/>
        </a:xfrm>
        <a:prstGeom prst="rect">
          <a:avLst/>
        </a:prstGeom>
        <a:solidFill>
          <a:srgbClr val="FFFFCC"/>
        </a:solidFill>
        <a:ln w="22225" cmpd="sng">
          <a:solidFill>
            <a:srgbClr val="000000"/>
          </a:solidFill>
          <a:headEnd type="none"/>
          <a:tailEnd type="none"/>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このシートは入力例です。実際には合計表及び（１）以下のシートに入力してください。</a:t>
          </a:r>
        </a:p>
      </xdr:txBody>
    </xdr:sp>
    <xdr:clientData fPrintsWithSheet="0"/>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8</xdr:row>
      <xdr:rowOff>238125</xdr:rowOff>
    </xdr:from>
    <xdr:to>
      <xdr:col>12</xdr:col>
      <xdr:colOff>95250</xdr:colOff>
      <xdr:row>9</xdr:row>
      <xdr:rowOff>180975</xdr:rowOff>
    </xdr:to>
    <xdr:sp>
      <xdr:nvSpPr>
        <xdr:cNvPr id="1" name="Oval 1"/>
        <xdr:cNvSpPr>
          <a:spLocks/>
        </xdr:cNvSpPr>
      </xdr:nvSpPr>
      <xdr:spPr>
        <a:xfrm>
          <a:off x="4524375" y="1943100"/>
          <a:ext cx="2476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24</xdr:col>
      <xdr:colOff>409575</xdr:colOff>
      <xdr:row>0</xdr:row>
      <xdr:rowOff>57150</xdr:rowOff>
    </xdr:from>
    <xdr:to>
      <xdr:col>24</xdr:col>
      <xdr:colOff>1666875</xdr:colOff>
      <xdr:row>1</xdr:row>
      <xdr:rowOff>19050</xdr:rowOff>
    </xdr:to>
    <xdr:sp>
      <xdr:nvSpPr>
        <xdr:cNvPr id="2" name="Rectangle 2"/>
        <xdr:cNvSpPr>
          <a:spLocks/>
        </xdr:cNvSpPr>
      </xdr:nvSpPr>
      <xdr:spPr>
        <a:xfrm>
          <a:off x="7800975" y="57150"/>
          <a:ext cx="1257300" cy="276225"/>
        </a:xfrm>
        <a:prstGeom prst="round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0" i="0" u="none" baseline="0">
              <a:latin typeface="ＭＳ Ｐゴシック"/>
              <a:ea typeface="ＭＳ Ｐゴシック"/>
              <a:cs typeface="ＭＳ Ｐゴシック"/>
            </a:rPr>
            <a:t>　　　　　枚のうち　8　枚目</a:t>
          </a:r>
        </a:p>
      </xdr:txBody>
    </xdr:sp>
    <xdr:clientData/>
  </xdr:twoCellAnchor>
  <xdr:twoCellAnchor>
    <xdr:from>
      <xdr:col>20</xdr:col>
      <xdr:colOff>123825</xdr:colOff>
      <xdr:row>8</xdr:row>
      <xdr:rowOff>257175</xdr:rowOff>
    </xdr:from>
    <xdr:to>
      <xdr:col>22</xdr:col>
      <xdr:colOff>85725</xdr:colOff>
      <xdr:row>9</xdr:row>
      <xdr:rowOff>200025</xdr:rowOff>
    </xdr:to>
    <xdr:sp>
      <xdr:nvSpPr>
        <xdr:cNvPr id="3" name="Oval 3"/>
        <xdr:cNvSpPr>
          <a:spLocks/>
        </xdr:cNvSpPr>
      </xdr:nvSpPr>
      <xdr:spPr>
        <a:xfrm>
          <a:off x="6019800" y="1962150"/>
          <a:ext cx="26670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40</xdr:row>
      <xdr:rowOff>142875</xdr:rowOff>
    </xdr:from>
    <xdr:to>
      <xdr:col>24</xdr:col>
      <xdr:colOff>76200</xdr:colOff>
      <xdr:row>41</xdr:row>
      <xdr:rowOff>200025</xdr:rowOff>
    </xdr:to>
    <xdr:sp>
      <xdr:nvSpPr>
        <xdr:cNvPr id="4" name="Oval 4"/>
        <xdr:cNvSpPr>
          <a:spLocks/>
        </xdr:cNvSpPr>
      </xdr:nvSpPr>
      <xdr:spPr>
        <a:xfrm>
          <a:off x="6000750" y="11715750"/>
          <a:ext cx="1466850" cy="3429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19</xdr:col>
      <xdr:colOff>104775</xdr:colOff>
      <xdr:row>35</xdr:row>
      <xdr:rowOff>228600</xdr:rowOff>
    </xdr:from>
    <xdr:to>
      <xdr:col>23</xdr:col>
      <xdr:colOff>647700</xdr:colOff>
      <xdr:row>38</xdr:row>
      <xdr:rowOff>0</xdr:rowOff>
    </xdr:to>
    <xdr:sp>
      <xdr:nvSpPr>
        <xdr:cNvPr id="5" name="Oval 5"/>
        <xdr:cNvSpPr>
          <a:spLocks/>
        </xdr:cNvSpPr>
      </xdr:nvSpPr>
      <xdr:spPr>
        <a:xfrm>
          <a:off x="5848350" y="10391775"/>
          <a:ext cx="1466850" cy="7143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12</xdr:col>
      <xdr:colOff>9525</xdr:colOff>
      <xdr:row>8</xdr:row>
      <xdr:rowOff>247650</xdr:rowOff>
    </xdr:from>
    <xdr:to>
      <xdr:col>13</xdr:col>
      <xdr:colOff>142875</xdr:colOff>
      <xdr:row>9</xdr:row>
      <xdr:rowOff>190500</xdr:rowOff>
    </xdr:to>
    <xdr:sp>
      <xdr:nvSpPr>
        <xdr:cNvPr id="6" name="Oval 6"/>
        <xdr:cNvSpPr>
          <a:spLocks/>
        </xdr:cNvSpPr>
      </xdr:nvSpPr>
      <xdr:spPr>
        <a:xfrm>
          <a:off x="4686300" y="1952625"/>
          <a:ext cx="2857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銭</a:t>
          </a:r>
        </a:p>
      </xdr:txBody>
    </xdr:sp>
    <xdr:clientData/>
  </xdr:twoCellAnchor>
  <xdr:twoCellAnchor>
    <xdr:from>
      <xdr:col>24</xdr:col>
      <xdr:colOff>1466850</xdr:colOff>
      <xdr:row>2</xdr:row>
      <xdr:rowOff>104775</xdr:rowOff>
    </xdr:from>
    <xdr:to>
      <xdr:col>25</xdr:col>
      <xdr:colOff>171450</xdr:colOff>
      <xdr:row>3</xdr:row>
      <xdr:rowOff>28575</xdr:rowOff>
    </xdr:to>
    <xdr:sp>
      <xdr:nvSpPr>
        <xdr:cNvPr id="7" name="Rectangle 7"/>
        <xdr:cNvSpPr>
          <a:spLocks/>
        </xdr:cNvSpPr>
      </xdr:nvSpPr>
      <xdr:spPr>
        <a:xfrm>
          <a:off x="8858250" y="723900"/>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24</xdr:col>
      <xdr:colOff>1466850</xdr:colOff>
      <xdr:row>3</xdr:row>
      <xdr:rowOff>114300</xdr:rowOff>
    </xdr:from>
    <xdr:to>
      <xdr:col>25</xdr:col>
      <xdr:colOff>171450</xdr:colOff>
      <xdr:row>5</xdr:row>
      <xdr:rowOff>38100</xdr:rowOff>
    </xdr:to>
    <xdr:sp>
      <xdr:nvSpPr>
        <xdr:cNvPr id="8" name="Rectangle 8"/>
        <xdr:cNvSpPr>
          <a:spLocks/>
        </xdr:cNvSpPr>
      </xdr:nvSpPr>
      <xdr:spPr>
        <a:xfrm>
          <a:off x="8858250" y="1038225"/>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19</xdr:col>
      <xdr:colOff>104775</xdr:colOff>
      <xdr:row>34</xdr:row>
      <xdr:rowOff>266700</xdr:rowOff>
    </xdr:from>
    <xdr:to>
      <xdr:col>23</xdr:col>
      <xdr:colOff>647700</xdr:colOff>
      <xdr:row>35</xdr:row>
      <xdr:rowOff>209550</xdr:rowOff>
    </xdr:to>
    <xdr:sp>
      <xdr:nvSpPr>
        <xdr:cNvPr id="9" name="Oval 9"/>
        <xdr:cNvSpPr>
          <a:spLocks/>
        </xdr:cNvSpPr>
      </xdr:nvSpPr>
      <xdr:spPr>
        <a:xfrm>
          <a:off x="5848350" y="10115550"/>
          <a:ext cx="146685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19</xdr:col>
      <xdr:colOff>104775</xdr:colOff>
      <xdr:row>37</xdr:row>
      <xdr:rowOff>266700</xdr:rowOff>
    </xdr:from>
    <xdr:to>
      <xdr:col>23</xdr:col>
      <xdr:colOff>647700</xdr:colOff>
      <xdr:row>38</xdr:row>
      <xdr:rowOff>161925</xdr:rowOff>
    </xdr:to>
    <xdr:sp>
      <xdr:nvSpPr>
        <xdr:cNvPr id="10" name="Oval 10"/>
        <xdr:cNvSpPr>
          <a:spLocks/>
        </xdr:cNvSpPr>
      </xdr:nvSpPr>
      <xdr:spPr>
        <a:xfrm>
          <a:off x="5848350" y="11058525"/>
          <a:ext cx="1466850" cy="20955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38</xdr:row>
      <xdr:rowOff>276225</xdr:rowOff>
    </xdr:from>
    <xdr:to>
      <xdr:col>24</xdr:col>
      <xdr:colOff>76200</xdr:colOff>
      <xdr:row>39</xdr:row>
      <xdr:rowOff>0</xdr:rowOff>
    </xdr:to>
    <xdr:sp>
      <xdr:nvSpPr>
        <xdr:cNvPr id="11" name="Oval 11"/>
        <xdr:cNvSpPr>
          <a:spLocks/>
        </xdr:cNvSpPr>
      </xdr:nvSpPr>
      <xdr:spPr>
        <a:xfrm>
          <a:off x="6000750" y="11382375"/>
          <a:ext cx="1466850" cy="381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37</xdr:row>
      <xdr:rowOff>266700</xdr:rowOff>
    </xdr:from>
    <xdr:to>
      <xdr:col>24</xdr:col>
      <xdr:colOff>76200</xdr:colOff>
      <xdr:row>38</xdr:row>
      <xdr:rowOff>0</xdr:rowOff>
    </xdr:to>
    <xdr:sp>
      <xdr:nvSpPr>
        <xdr:cNvPr id="12" name="Oval 12"/>
        <xdr:cNvSpPr>
          <a:spLocks/>
        </xdr:cNvSpPr>
      </xdr:nvSpPr>
      <xdr:spPr>
        <a:xfrm>
          <a:off x="6000750" y="11058525"/>
          <a:ext cx="1466850" cy="4762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19</xdr:col>
      <xdr:colOff>104775</xdr:colOff>
      <xdr:row>36</xdr:row>
      <xdr:rowOff>266700</xdr:rowOff>
    </xdr:from>
    <xdr:to>
      <xdr:col>23</xdr:col>
      <xdr:colOff>647700</xdr:colOff>
      <xdr:row>37</xdr:row>
      <xdr:rowOff>161925</xdr:rowOff>
    </xdr:to>
    <xdr:sp>
      <xdr:nvSpPr>
        <xdr:cNvPr id="13" name="Oval 14"/>
        <xdr:cNvSpPr>
          <a:spLocks/>
        </xdr:cNvSpPr>
      </xdr:nvSpPr>
      <xdr:spPr>
        <a:xfrm>
          <a:off x="5848350" y="10744200"/>
          <a:ext cx="1466850" cy="20955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36</xdr:row>
      <xdr:rowOff>266700</xdr:rowOff>
    </xdr:from>
    <xdr:to>
      <xdr:col>24</xdr:col>
      <xdr:colOff>76200</xdr:colOff>
      <xdr:row>37</xdr:row>
      <xdr:rowOff>0</xdr:rowOff>
    </xdr:to>
    <xdr:sp>
      <xdr:nvSpPr>
        <xdr:cNvPr id="14" name="Oval 15"/>
        <xdr:cNvSpPr>
          <a:spLocks/>
        </xdr:cNvSpPr>
      </xdr:nvSpPr>
      <xdr:spPr>
        <a:xfrm>
          <a:off x="6000750" y="10744200"/>
          <a:ext cx="1466850" cy="4762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0</xdr:col>
      <xdr:colOff>76200</xdr:colOff>
      <xdr:row>0</xdr:row>
      <xdr:rowOff>285750</xdr:rowOff>
    </xdr:from>
    <xdr:to>
      <xdr:col>5</xdr:col>
      <xdr:colOff>0</xdr:colOff>
      <xdr:row>1</xdr:row>
      <xdr:rowOff>276225</xdr:rowOff>
    </xdr:to>
    <xdr:sp>
      <xdr:nvSpPr>
        <xdr:cNvPr id="15" name="Rectangle 16"/>
        <xdr:cNvSpPr>
          <a:spLocks/>
        </xdr:cNvSpPr>
      </xdr:nvSpPr>
      <xdr:spPr>
        <a:xfrm>
          <a:off x="76200" y="285750"/>
          <a:ext cx="3533775" cy="304800"/>
        </a:xfrm>
        <a:prstGeom prst="rect">
          <a:avLst/>
        </a:prstGeom>
        <a:solidFill>
          <a:srgbClr val="FFFFCC"/>
        </a:solidFill>
        <a:ln w="22225" cmpd="sng">
          <a:solidFill>
            <a:srgbClr val="000000"/>
          </a:solidFill>
          <a:headEnd type="none"/>
          <a:tailEnd type="none"/>
        </a:ln>
      </xdr:spPr>
      <xdr:txBody>
        <a:bodyPr vertOverflow="clip" wrap="square"/>
        <a:p>
          <a:pPr algn="ctr">
            <a:defRPr/>
          </a:pPr>
          <a:r>
            <a:rPr lang="en-US" cap="none" sz="1400" b="1" i="0" u="none" baseline="0">
              <a:solidFill>
                <a:srgbClr val="FF0000"/>
              </a:solidFill>
              <a:latin typeface="ＭＳ Ｐゴシック"/>
              <a:ea typeface="ＭＳ Ｐゴシック"/>
              <a:cs typeface="ＭＳ Ｐゴシック"/>
            </a:rPr>
            <a:t>合計表とともに組合へご提出ください。</a:t>
          </a:r>
        </a:p>
      </xdr:txBody>
    </xdr:sp>
    <xdr:clientData fPrint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8</xdr:row>
      <xdr:rowOff>238125</xdr:rowOff>
    </xdr:from>
    <xdr:to>
      <xdr:col>12</xdr:col>
      <xdr:colOff>95250</xdr:colOff>
      <xdr:row>9</xdr:row>
      <xdr:rowOff>180975</xdr:rowOff>
    </xdr:to>
    <xdr:sp>
      <xdr:nvSpPr>
        <xdr:cNvPr id="1" name="Oval 1"/>
        <xdr:cNvSpPr>
          <a:spLocks/>
        </xdr:cNvSpPr>
      </xdr:nvSpPr>
      <xdr:spPr>
        <a:xfrm>
          <a:off x="4524375" y="1943100"/>
          <a:ext cx="2476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24</xdr:col>
      <xdr:colOff>409575</xdr:colOff>
      <xdr:row>0</xdr:row>
      <xdr:rowOff>57150</xdr:rowOff>
    </xdr:from>
    <xdr:to>
      <xdr:col>24</xdr:col>
      <xdr:colOff>1666875</xdr:colOff>
      <xdr:row>1</xdr:row>
      <xdr:rowOff>19050</xdr:rowOff>
    </xdr:to>
    <xdr:sp>
      <xdr:nvSpPr>
        <xdr:cNvPr id="2" name="Rectangle 2"/>
        <xdr:cNvSpPr>
          <a:spLocks/>
        </xdr:cNvSpPr>
      </xdr:nvSpPr>
      <xdr:spPr>
        <a:xfrm>
          <a:off x="7800975" y="57150"/>
          <a:ext cx="1257300" cy="276225"/>
        </a:xfrm>
        <a:prstGeom prst="round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0" i="0" u="none" baseline="0">
              <a:latin typeface="ＭＳ Ｐゴシック"/>
              <a:ea typeface="ＭＳ Ｐゴシック"/>
              <a:cs typeface="ＭＳ Ｐゴシック"/>
            </a:rPr>
            <a:t>　　　　　枚のうち　9　枚目</a:t>
          </a:r>
        </a:p>
      </xdr:txBody>
    </xdr:sp>
    <xdr:clientData/>
  </xdr:twoCellAnchor>
  <xdr:twoCellAnchor>
    <xdr:from>
      <xdr:col>20</xdr:col>
      <xdr:colOff>123825</xdr:colOff>
      <xdr:row>8</xdr:row>
      <xdr:rowOff>257175</xdr:rowOff>
    </xdr:from>
    <xdr:to>
      <xdr:col>22</xdr:col>
      <xdr:colOff>85725</xdr:colOff>
      <xdr:row>9</xdr:row>
      <xdr:rowOff>200025</xdr:rowOff>
    </xdr:to>
    <xdr:sp>
      <xdr:nvSpPr>
        <xdr:cNvPr id="3" name="Oval 3"/>
        <xdr:cNvSpPr>
          <a:spLocks/>
        </xdr:cNvSpPr>
      </xdr:nvSpPr>
      <xdr:spPr>
        <a:xfrm>
          <a:off x="6019800" y="1962150"/>
          <a:ext cx="26670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40</xdr:row>
      <xdr:rowOff>142875</xdr:rowOff>
    </xdr:from>
    <xdr:to>
      <xdr:col>24</xdr:col>
      <xdr:colOff>76200</xdr:colOff>
      <xdr:row>41</xdr:row>
      <xdr:rowOff>200025</xdr:rowOff>
    </xdr:to>
    <xdr:sp>
      <xdr:nvSpPr>
        <xdr:cNvPr id="4" name="Oval 4"/>
        <xdr:cNvSpPr>
          <a:spLocks/>
        </xdr:cNvSpPr>
      </xdr:nvSpPr>
      <xdr:spPr>
        <a:xfrm>
          <a:off x="6000750" y="11715750"/>
          <a:ext cx="1466850" cy="3429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19</xdr:col>
      <xdr:colOff>104775</xdr:colOff>
      <xdr:row>35</xdr:row>
      <xdr:rowOff>228600</xdr:rowOff>
    </xdr:from>
    <xdr:to>
      <xdr:col>23</xdr:col>
      <xdr:colOff>647700</xdr:colOff>
      <xdr:row>38</xdr:row>
      <xdr:rowOff>0</xdr:rowOff>
    </xdr:to>
    <xdr:sp>
      <xdr:nvSpPr>
        <xdr:cNvPr id="5" name="Oval 5"/>
        <xdr:cNvSpPr>
          <a:spLocks/>
        </xdr:cNvSpPr>
      </xdr:nvSpPr>
      <xdr:spPr>
        <a:xfrm>
          <a:off x="5848350" y="10391775"/>
          <a:ext cx="1466850" cy="7143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12</xdr:col>
      <xdr:colOff>9525</xdr:colOff>
      <xdr:row>8</xdr:row>
      <xdr:rowOff>247650</xdr:rowOff>
    </xdr:from>
    <xdr:to>
      <xdr:col>13</xdr:col>
      <xdr:colOff>142875</xdr:colOff>
      <xdr:row>9</xdr:row>
      <xdr:rowOff>190500</xdr:rowOff>
    </xdr:to>
    <xdr:sp>
      <xdr:nvSpPr>
        <xdr:cNvPr id="6" name="Oval 6"/>
        <xdr:cNvSpPr>
          <a:spLocks/>
        </xdr:cNvSpPr>
      </xdr:nvSpPr>
      <xdr:spPr>
        <a:xfrm>
          <a:off x="4686300" y="1952625"/>
          <a:ext cx="2857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銭</a:t>
          </a:r>
        </a:p>
      </xdr:txBody>
    </xdr:sp>
    <xdr:clientData/>
  </xdr:twoCellAnchor>
  <xdr:twoCellAnchor>
    <xdr:from>
      <xdr:col>24</xdr:col>
      <xdr:colOff>1466850</xdr:colOff>
      <xdr:row>2</xdr:row>
      <xdr:rowOff>104775</xdr:rowOff>
    </xdr:from>
    <xdr:to>
      <xdr:col>25</xdr:col>
      <xdr:colOff>171450</xdr:colOff>
      <xdr:row>3</xdr:row>
      <xdr:rowOff>28575</xdr:rowOff>
    </xdr:to>
    <xdr:sp>
      <xdr:nvSpPr>
        <xdr:cNvPr id="7" name="Rectangle 7"/>
        <xdr:cNvSpPr>
          <a:spLocks/>
        </xdr:cNvSpPr>
      </xdr:nvSpPr>
      <xdr:spPr>
        <a:xfrm>
          <a:off x="8858250" y="723900"/>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24</xdr:col>
      <xdr:colOff>1466850</xdr:colOff>
      <xdr:row>3</xdr:row>
      <xdr:rowOff>114300</xdr:rowOff>
    </xdr:from>
    <xdr:to>
      <xdr:col>25</xdr:col>
      <xdr:colOff>171450</xdr:colOff>
      <xdr:row>5</xdr:row>
      <xdr:rowOff>38100</xdr:rowOff>
    </xdr:to>
    <xdr:sp>
      <xdr:nvSpPr>
        <xdr:cNvPr id="8" name="Rectangle 8"/>
        <xdr:cNvSpPr>
          <a:spLocks/>
        </xdr:cNvSpPr>
      </xdr:nvSpPr>
      <xdr:spPr>
        <a:xfrm>
          <a:off x="8858250" y="1038225"/>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19</xdr:col>
      <xdr:colOff>104775</xdr:colOff>
      <xdr:row>34</xdr:row>
      <xdr:rowOff>266700</xdr:rowOff>
    </xdr:from>
    <xdr:to>
      <xdr:col>23</xdr:col>
      <xdr:colOff>647700</xdr:colOff>
      <xdr:row>35</xdr:row>
      <xdr:rowOff>209550</xdr:rowOff>
    </xdr:to>
    <xdr:sp>
      <xdr:nvSpPr>
        <xdr:cNvPr id="9" name="Oval 9"/>
        <xdr:cNvSpPr>
          <a:spLocks/>
        </xdr:cNvSpPr>
      </xdr:nvSpPr>
      <xdr:spPr>
        <a:xfrm>
          <a:off x="5848350" y="10115550"/>
          <a:ext cx="146685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19</xdr:col>
      <xdr:colOff>104775</xdr:colOff>
      <xdr:row>37</xdr:row>
      <xdr:rowOff>266700</xdr:rowOff>
    </xdr:from>
    <xdr:to>
      <xdr:col>23</xdr:col>
      <xdr:colOff>647700</xdr:colOff>
      <xdr:row>38</xdr:row>
      <xdr:rowOff>161925</xdr:rowOff>
    </xdr:to>
    <xdr:sp>
      <xdr:nvSpPr>
        <xdr:cNvPr id="10" name="Oval 10"/>
        <xdr:cNvSpPr>
          <a:spLocks/>
        </xdr:cNvSpPr>
      </xdr:nvSpPr>
      <xdr:spPr>
        <a:xfrm>
          <a:off x="5848350" y="11058525"/>
          <a:ext cx="1466850" cy="20955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38</xdr:row>
      <xdr:rowOff>276225</xdr:rowOff>
    </xdr:from>
    <xdr:to>
      <xdr:col>24</xdr:col>
      <xdr:colOff>76200</xdr:colOff>
      <xdr:row>39</xdr:row>
      <xdr:rowOff>0</xdr:rowOff>
    </xdr:to>
    <xdr:sp>
      <xdr:nvSpPr>
        <xdr:cNvPr id="11" name="Oval 11"/>
        <xdr:cNvSpPr>
          <a:spLocks/>
        </xdr:cNvSpPr>
      </xdr:nvSpPr>
      <xdr:spPr>
        <a:xfrm>
          <a:off x="6000750" y="11382375"/>
          <a:ext cx="1466850" cy="381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37</xdr:row>
      <xdr:rowOff>266700</xdr:rowOff>
    </xdr:from>
    <xdr:to>
      <xdr:col>24</xdr:col>
      <xdr:colOff>76200</xdr:colOff>
      <xdr:row>38</xdr:row>
      <xdr:rowOff>0</xdr:rowOff>
    </xdr:to>
    <xdr:sp>
      <xdr:nvSpPr>
        <xdr:cNvPr id="12" name="Oval 12"/>
        <xdr:cNvSpPr>
          <a:spLocks/>
        </xdr:cNvSpPr>
      </xdr:nvSpPr>
      <xdr:spPr>
        <a:xfrm>
          <a:off x="6000750" y="11058525"/>
          <a:ext cx="1466850" cy="4762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19</xdr:col>
      <xdr:colOff>104775</xdr:colOff>
      <xdr:row>36</xdr:row>
      <xdr:rowOff>266700</xdr:rowOff>
    </xdr:from>
    <xdr:to>
      <xdr:col>23</xdr:col>
      <xdr:colOff>647700</xdr:colOff>
      <xdr:row>37</xdr:row>
      <xdr:rowOff>161925</xdr:rowOff>
    </xdr:to>
    <xdr:sp>
      <xdr:nvSpPr>
        <xdr:cNvPr id="13" name="Oval 14"/>
        <xdr:cNvSpPr>
          <a:spLocks/>
        </xdr:cNvSpPr>
      </xdr:nvSpPr>
      <xdr:spPr>
        <a:xfrm>
          <a:off x="5848350" y="10744200"/>
          <a:ext cx="1466850" cy="20955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36</xdr:row>
      <xdr:rowOff>266700</xdr:rowOff>
    </xdr:from>
    <xdr:to>
      <xdr:col>24</xdr:col>
      <xdr:colOff>76200</xdr:colOff>
      <xdr:row>37</xdr:row>
      <xdr:rowOff>0</xdr:rowOff>
    </xdr:to>
    <xdr:sp>
      <xdr:nvSpPr>
        <xdr:cNvPr id="14" name="Oval 15"/>
        <xdr:cNvSpPr>
          <a:spLocks/>
        </xdr:cNvSpPr>
      </xdr:nvSpPr>
      <xdr:spPr>
        <a:xfrm>
          <a:off x="6000750" y="10744200"/>
          <a:ext cx="1466850" cy="4762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0</xdr:col>
      <xdr:colOff>76200</xdr:colOff>
      <xdr:row>0</xdr:row>
      <xdr:rowOff>285750</xdr:rowOff>
    </xdr:from>
    <xdr:to>
      <xdr:col>5</xdr:col>
      <xdr:colOff>0</xdr:colOff>
      <xdr:row>1</xdr:row>
      <xdr:rowOff>276225</xdr:rowOff>
    </xdr:to>
    <xdr:sp>
      <xdr:nvSpPr>
        <xdr:cNvPr id="15" name="Rectangle 16"/>
        <xdr:cNvSpPr>
          <a:spLocks/>
        </xdr:cNvSpPr>
      </xdr:nvSpPr>
      <xdr:spPr>
        <a:xfrm>
          <a:off x="76200" y="285750"/>
          <a:ext cx="3533775" cy="304800"/>
        </a:xfrm>
        <a:prstGeom prst="rect">
          <a:avLst/>
        </a:prstGeom>
        <a:solidFill>
          <a:srgbClr val="FFFFCC"/>
        </a:solidFill>
        <a:ln w="22225" cmpd="sng">
          <a:solidFill>
            <a:srgbClr val="000000"/>
          </a:solidFill>
          <a:headEnd type="none"/>
          <a:tailEnd type="none"/>
        </a:ln>
      </xdr:spPr>
      <xdr:txBody>
        <a:bodyPr vertOverflow="clip" wrap="square"/>
        <a:p>
          <a:pPr algn="ctr">
            <a:defRPr/>
          </a:pPr>
          <a:r>
            <a:rPr lang="en-US" cap="none" sz="1400" b="1" i="0" u="none" baseline="0">
              <a:solidFill>
                <a:srgbClr val="FF0000"/>
              </a:solidFill>
              <a:latin typeface="ＭＳ Ｐゴシック"/>
              <a:ea typeface="ＭＳ Ｐゴシック"/>
              <a:cs typeface="ＭＳ Ｐゴシック"/>
            </a:rPr>
            <a:t>合計表とともに組合へご提出ください。</a:t>
          </a:r>
        </a:p>
      </xdr:txBody>
    </xdr:sp>
    <xdr:clientData fPrint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8</xdr:row>
      <xdr:rowOff>238125</xdr:rowOff>
    </xdr:from>
    <xdr:to>
      <xdr:col>12</xdr:col>
      <xdr:colOff>95250</xdr:colOff>
      <xdr:row>9</xdr:row>
      <xdr:rowOff>180975</xdr:rowOff>
    </xdr:to>
    <xdr:sp>
      <xdr:nvSpPr>
        <xdr:cNvPr id="1" name="Oval 1"/>
        <xdr:cNvSpPr>
          <a:spLocks/>
        </xdr:cNvSpPr>
      </xdr:nvSpPr>
      <xdr:spPr>
        <a:xfrm>
          <a:off x="4524375" y="1943100"/>
          <a:ext cx="2476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24</xdr:col>
      <xdr:colOff>409575</xdr:colOff>
      <xdr:row>0</xdr:row>
      <xdr:rowOff>57150</xdr:rowOff>
    </xdr:from>
    <xdr:to>
      <xdr:col>24</xdr:col>
      <xdr:colOff>1666875</xdr:colOff>
      <xdr:row>1</xdr:row>
      <xdr:rowOff>19050</xdr:rowOff>
    </xdr:to>
    <xdr:sp>
      <xdr:nvSpPr>
        <xdr:cNvPr id="2" name="Rectangle 2"/>
        <xdr:cNvSpPr>
          <a:spLocks/>
        </xdr:cNvSpPr>
      </xdr:nvSpPr>
      <xdr:spPr>
        <a:xfrm>
          <a:off x="7800975" y="57150"/>
          <a:ext cx="1257300" cy="276225"/>
        </a:xfrm>
        <a:prstGeom prst="round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0" i="0" u="none" baseline="0">
              <a:latin typeface="ＭＳ Ｐゴシック"/>
              <a:ea typeface="ＭＳ Ｐゴシック"/>
              <a:cs typeface="ＭＳ Ｐゴシック"/>
            </a:rPr>
            <a:t>　　　　　枚のうち　10　枚目</a:t>
          </a:r>
        </a:p>
      </xdr:txBody>
    </xdr:sp>
    <xdr:clientData/>
  </xdr:twoCellAnchor>
  <xdr:twoCellAnchor>
    <xdr:from>
      <xdr:col>20</xdr:col>
      <xdr:colOff>123825</xdr:colOff>
      <xdr:row>8</xdr:row>
      <xdr:rowOff>257175</xdr:rowOff>
    </xdr:from>
    <xdr:to>
      <xdr:col>22</xdr:col>
      <xdr:colOff>85725</xdr:colOff>
      <xdr:row>9</xdr:row>
      <xdr:rowOff>200025</xdr:rowOff>
    </xdr:to>
    <xdr:sp>
      <xdr:nvSpPr>
        <xdr:cNvPr id="3" name="Oval 3"/>
        <xdr:cNvSpPr>
          <a:spLocks/>
        </xdr:cNvSpPr>
      </xdr:nvSpPr>
      <xdr:spPr>
        <a:xfrm>
          <a:off x="6019800" y="1962150"/>
          <a:ext cx="26670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40</xdr:row>
      <xdr:rowOff>142875</xdr:rowOff>
    </xdr:from>
    <xdr:to>
      <xdr:col>24</xdr:col>
      <xdr:colOff>76200</xdr:colOff>
      <xdr:row>41</xdr:row>
      <xdr:rowOff>200025</xdr:rowOff>
    </xdr:to>
    <xdr:sp>
      <xdr:nvSpPr>
        <xdr:cNvPr id="4" name="Oval 4"/>
        <xdr:cNvSpPr>
          <a:spLocks/>
        </xdr:cNvSpPr>
      </xdr:nvSpPr>
      <xdr:spPr>
        <a:xfrm>
          <a:off x="6000750" y="11715750"/>
          <a:ext cx="1466850" cy="3429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19</xdr:col>
      <xdr:colOff>104775</xdr:colOff>
      <xdr:row>35</xdr:row>
      <xdr:rowOff>228600</xdr:rowOff>
    </xdr:from>
    <xdr:to>
      <xdr:col>23</xdr:col>
      <xdr:colOff>647700</xdr:colOff>
      <xdr:row>38</xdr:row>
      <xdr:rowOff>0</xdr:rowOff>
    </xdr:to>
    <xdr:sp>
      <xdr:nvSpPr>
        <xdr:cNvPr id="5" name="Oval 5"/>
        <xdr:cNvSpPr>
          <a:spLocks/>
        </xdr:cNvSpPr>
      </xdr:nvSpPr>
      <xdr:spPr>
        <a:xfrm>
          <a:off x="5848350" y="10391775"/>
          <a:ext cx="1466850" cy="7143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12</xdr:col>
      <xdr:colOff>9525</xdr:colOff>
      <xdr:row>8</xdr:row>
      <xdr:rowOff>247650</xdr:rowOff>
    </xdr:from>
    <xdr:to>
      <xdr:col>13</xdr:col>
      <xdr:colOff>142875</xdr:colOff>
      <xdr:row>9</xdr:row>
      <xdr:rowOff>190500</xdr:rowOff>
    </xdr:to>
    <xdr:sp>
      <xdr:nvSpPr>
        <xdr:cNvPr id="6" name="Oval 6"/>
        <xdr:cNvSpPr>
          <a:spLocks/>
        </xdr:cNvSpPr>
      </xdr:nvSpPr>
      <xdr:spPr>
        <a:xfrm>
          <a:off x="4686300" y="1952625"/>
          <a:ext cx="2857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銭</a:t>
          </a:r>
        </a:p>
      </xdr:txBody>
    </xdr:sp>
    <xdr:clientData/>
  </xdr:twoCellAnchor>
  <xdr:twoCellAnchor>
    <xdr:from>
      <xdr:col>24</xdr:col>
      <xdr:colOff>1466850</xdr:colOff>
      <xdr:row>2</xdr:row>
      <xdr:rowOff>104775</xdr:rowOff>
    </xdr:from>
    <xdr:to>
      <xdr:col>25</xdr:col>
      <xdr:colOff>171450</xdr:colOff>
      <xdr:row>3</xdr:row>
      <xdr:rowOff>28575</xdr:rowOff>
    </xdr:to>
    <xdr:sp>
      <xdr:nvSpPr>
        <xdr:cNvPr id="7" name="Rectangle 7"/>
        <xdr:cNvSpPr>
          <a:spLocks/>
        </xdr:cNvSpPr>
      </xdr:nvSpPr>
      <xdr:spPr>
        <a:xfrm>
          <a:off x="8858250" y="723900"/>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24</xdr:col>
      <xdr:colOff>1466850</xdr:colOff>
      <xdr:row>3</xdr:row>
      <xdr:rowOff>114300</xdr:rowOff>
    </xdr:from>
    <xdr:to>
      <xdr:col>25</xdr:col>
      <xdr:colOff>171450</xdr:colOff>
      <xdr:row>5</xdr:row>
      <xdr:rowOff>38100</xdr:rowOff>
    </xdr:to>
    <xdr:sp>
      <xdr:nvSpPr>
        <xdr:cNvPr id="8" name="Rectangle 8"/>
        <xdr:cNvSpPr>
          <a:spLocks/>
        </xdr:cNvSpPr>
      </xdr:nvSpPr>
      <xdr:spPr>
        <a:xfrm>
          <a:off x="8858250" y="1038225"/>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19</xdr:col>
      <xdr:colOff>104775</xdr:colOff>
      <xdr:row>34</xdr:row>
      <xdr:rowOff>266700</xdr:rowOff>
    </xdr:from>
    <xdr:to>
      <xdr:col>23</xdr:col>
      <xdr:colOff>647700</xdr:colOff>
      <xdr:row>35</xdr:row>
      <xdr:rowOff>209550</xdr:rowOff>
    </xdr:to>
    <xdr:sp>
      <xdr:nvSpPr>
        <xdr:cNvPr id="9" name="Oval 9"/>
        <xdr:cNvSpPr>
          <a:spLocks/>
        </xdr:cNvSpPr>
      </xdr:nvSpPr>
      <xdr:spPr>
        <a:xfrm>
          <a:off x="5848350" y="10115550"/>
          <a:ext cx="146685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19</xdr:col>
      <xdr:colOff>104775</xdr:colOff>
      <xdr:row>37</xdr:row>
      <xdr:rowOff>266700</xdr:rowOff>
    </xdr:from>
    <xdr:to>
      <xdr:col>23</xdr:col>
      <xdr:colOff>647700</xdr:colOff>
      <xdr:row>38</xdr:row>
      <xdr:rowOff>161925</xdr:rowOff>
    </xdr:to>
    <xdr:sp>
      <xdr:nvSpPr>
        <xdr:cNvPr id="10" name="Oval 10"/>
        <xdr:cNvSpPr>
          <a:spLocks/>
        </xdr:cNvSpPr>
      </xdr:nvSpPr>
      <xdr:spPr>
        <a:xfrm>
          <a:off x="5848350" y="11058525"/>
          <a:ext cx="1466850" cy="20955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38</xdr:row>
      <xdr:rowOff>276225</xdr:rowOff>
    </xdr:from>
    <xdr:to>
      <xdr:col>24</xdr:col>
      <xdr:colOff>76200</xdr:colOff>
      <xdr:row>39</xdr:row>
      <xdr:rowOff>0</xdr:rowOff>
    </xdr:to>
    <xdr:sp>
      <xdr:nvSpPr>
        <xdr:cNvPr id="11" name="Oval 11"/>
        <xdr:cNvSpPr>
          <a:spLocks/>
        </xdr:cNvSpPr>
      </xdr:nvSpPr>
      <xdr:spPr>
        <a:xfrm>
          <a:off x="6000750" y="11382375"/>
          <a:ext cx="1466850" cy="381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37</xdr:row>
      <xdr:rowOff>266700</xdr:rowOff>
    </xdr:from>
    <xdr:to>
      <xdr:col>24</xdr:col>
      <xdr:colOff>76200</xdr:colOff>
      <xdr:row>38</xdr:row>
      <xdr:rowOff>0</xdr:rowOff>
    </xdr:to>
    <xdr:sp>
      <xdr:nvSpPr>
        <xdr:cNvPr id="12" name="Oval 12"/>
        <xdr:cNvSpPr>
          <a:spLocks/>
        </xdr:cNvSpPr>
      </xdr:nvSpPr>
      <xdr:spPr>
        <a:xfrm>
          <a:off x="6000750" y="11058525"/>
          <a:ext cx="1466850" cy="4762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19</xdr:col>
      <xdr:colOff>104775</xdr:colOff>
      <xdr:row>36</xdr:row>
      <xdr:rowOff>266700</xdr:rowOff>
    </xdr:from>
    <xdr:to>
      <xdr:col>23</xdr:col>
      <xdr:colOff>647700</xdr:colOff>
      <xdr:row>37</xdr:row>
      <xdr:rowOff>161925</xdr:rowOff>
    </xdr:to>
    <xdr:sp>
      <xdr:nvSpPr>
        <xdr:cNvPr id="13" name="Oval 14"/>
        <xdr:cNvSpPr>
          <a:spLocks/>
        </xdr:cNvSpPr>
      </xdr:nvSpPr>
      <xdr:spPr>
        <a:xfrm>
          <a:off x="5848350" y="10744200"/>
          <a:ext cx="1466850" cy="20955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36</xdr:row>
      <xdr:rowOff>266700</xdr:rowOff>
    </xdr:from>
    <xdr:to>
      <xdr:col>24</xdr:col>
      <xdr:colOff>76200</xdr:colOff>
      <xdr:row>37</xdr:row>
      <xdr:rowOff>0</xdr:rowOff>
    </xdr:to>
    <xdr:sp>
      <xdr:nvSpPr>
        <xdr:cNvPr id="14" name="Oval 15"/>
        <xdr:cNvSpPr>
          <a:spLocks/>
        </xdr:cNvSpPr>
      </xdr:nvSpPr>
      <xdr:spPr>
        <a:xfrm>
          <a:off x="6000750" y="10744200"/>
          <a:ext cx="1466850" cy="4762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0</xdr:col>
      <xdr:colOff>76200</xdr:colOff>
      <xdr:row>0</xdr:row>
      <xdr:rowOff>285750</xdr:rowOff>
    </xdr:from>
    <xdr:to>
      <xdr:col>5</xdr:col>
      <xdr:colOff>0</xdr:colOff>
      <xdr:row>1</xdr:row>
      <xdr:rowOff>276225</xdr:rowOff>
    </xdr:to>
    <xdr:sp>
      <xdr:nvSpPr>
        <xdr:cNvPr id="15" name="Rectangle 16"/>
        <xdr:cNvSpPr>
          <a:spLocks/>
        </xdr:cNvSpPr>
      </xdr:nvSpPr>
      <xdr:spPr>
        <a:xfrm>
          <a:off x="76200" y="285750"/>
          <a:ext cx="3533775" cy="304800"/>
        </a:xfrm>
        <a:prstGeom prst="rect">
          <a:avLst/>
        </a:prstGeom>
        <a:solidFill>
          <a:srgbClr val="FFFFCC"/>
        </a:solidFill>
        <a:ln w="22225" cmpd="sng">
          <a:solidFill>
            <a:srgbClr val="000000"/>
          </a:solidFill>
          <a:headEnd type="none"/>
          <a:tailEnd type="none"/>
        </a:ln>
      </xdr:spPr>
      <xdr:txBody>
        <a:bodyPr vertOverflow="clip" wrap="square"/>
        <a:p>
          <a:pPr algn="ctr">
            <a:defRPr/>
          </a:pPr>
          <a:r>
            <a:rPr lang="en-US" cap="none" sz="1400" b="1" i="0" u="none" baseline="0">
              <a:solidFill>
                <a:srgbClr val="FF0000"/>
              </a:solidFill>
              <a:latin typeface="ＭＳ Ｐゴシック"/>
              <a:ea typeface="ＭＳ Ｐゴシック"/>
              <a:cs typeface="ＭＳ Ｐゴシック"/>
            </a:rPr>
            <a:t>合計表とともに組合へご提出ください。</a:t>
          </a:r>
        </a:p>
      </xdr:txBody>
    </xdr:sp>
    <xdr:clientData fPrintsWithSheet="0"/>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8</xdr:row>
      <xdr:rowOff>238125</xdr:rowOff>
    </xdr:from>
    <xdr:to>
      <xdr:col>12</xdr:col>
      <xdr:colOff>95250</xdr:colOff>
      <xdr:row>9</xdr:row>
      <xdr:rowOff>180975</xdr:rowOff>
    </xdr:to>
    <xdr:sp>
      <xdr:nvSpPr>
        <xdr:cNvPr id="1" name="Oval 1"/>
        <xdr:cNvSpPr>
          <a:spLocks/>
        </xdr:cNvSpPr>
      </xdr:nvSpPr>
      <xdr:spPr>
        <a:xfrm>
          <a:off x="4524375" y="1943100"/>
          <a:ext cx="2476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24</xdr:col>
      <xdr:colOff>409575</xdr:colOff>
      <xdr:row>0</xdr:row>
      <xdr:rowOff>57150</xdr:rowOff>
    </xdr:from>
    <xdr:to>
      <xdr:col>24</xdr:col>
      <xdr:colOff>1666875</xdr:colOff>
      <xdr:row>1</xdr:row>
      <xdr:rowOff>19050</xdr:rowOff>
    </xdr:to>
    <xdr:sp>
      <xdr:nvSpPr>
        <xdr:cNvPr id="2" name="Rectangle 2"/>
        <xdr:cNvSpPr>
          <a:spLocks/>
        </xdr:cNvSpPr>
      </xdr:nvSpPr>
      <xdr:spPr>
        <a:xfrm>
          <a:off x="7800975" y="57150"/>
          <a:ext cx="1257300" cy="276225"/>
        </a:xfrm>
        <a:prstGeom prst="round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0" i="0" u="none" baseline="0">
              <a:latin typeface="ＭＳ Ｐゴシック"/>
              <a:ea typeface="ＭＳ Ｐゴシック"/>
              <a:cs typeface="ＭＳ Ｐゴシック"/>
            </a:rPr>
            <a:t>　　　　　枚のうち　11　枚目</a:t>
          </a:r>
        </a:p>
      </xdr:txBody>
    </xdr:sp>
    <xdr:clientData/>
  </xdr:twoCellAnchor>
  <xdr:twoCellAnchor>
    <xdr:from>
      <xdr:col>20</xdr:col>
      <xdr:colOff>123825</xdr:colOff>
      <xdr:row>8</xdr:row>
      <xdr:rowOff>257175</xdr:rowOff>
    </xdr:from>
    <xdr:to>
      <xdr:col>22</xdr:col>
      <xdr:colOff>85725</xdr:colOff>
      <xdr:row>9</xdr:row>
      <xdr:rowOff>200025</xdr:rowOff>
    </xdr:to>
    <xdr:sp>
      <xdr:nvSpPr>
        <xdr:cNvPr id="3" name="Oval 3"/>
        <xdr:cNvSpPr>
          <a:spLocks/>
        </xdr:cNvSpPr>
      </xdr:nvSpPr>
      <xdr:spPr>
        <a:xfrm>
          <a:off x="6019800" y="1962150"/>
          <a:ext cx="26670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40</xdr:row>
      <xdr:rowOff>142875</xdr:rowOff>
    </xdr:from>
    <xdr:to>
      <xdr:col>24</xdr:col>
      <xdr:colOff>76200</xdr:colOff>
      <xdr:row>41</xdr:row>
      <xdr:rowOff>200025</xdr:rowOff>
    </xdr:to>
    <xdr:sp>
      <xdr:nvSpPr>
        <xdr:cNvPr id="4" name="Oval 4"/>
        <xdr:cNvSpPr>
          <a:spLocks/>
        </xdr:cNvSpPr>
      </xdr:nvSpPr>
      <xdr:spPr>
        <a:xfrm>
          <a:off x="6000750" y="11715750"/>
          <a:ext cx="1466850" cy="3429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19</xdr:col>
      <xdr:colOff>104775</xdr:colOff>
      <xdr:row>35</xdr:row>
      <xdr:rowOff>228600</xdr:rowOff>
    </xdr:from>
    <xdr:to>
      <xdr:col>23</xdr:col>
      <xdr:colOff>647700</xdr:colOff>
      <xdr:row>38</xdr:row>
      <xdr:rowOff>0</xdr:rowOff>
    </xdr:to>
    <xdr:sp>
      <xdr:nvSpPr>
        <xdr:cNvPr id="5" name="Oval 5"/>
        <xdr:cNvSpPr>
          <a:spLocks/>
        </xdr:cNvSpPr>
      </xdr:nvSpPr>
      <xdr:spPr>
        <a:xfrm>
          <a:off x="5848350" y="10391775"/>
          <a:ext cx="1466850" cy="7143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12</xdr:col>
      <xdr:colOff>9525</xdr:colOff>
      <xdr:row>8</xdr:row>
      <xdr:rowOff>247650</xdr:rowOff>
    </xdr:from>
    <xdr:to>
      <xdr:col>13</xdr:col>
      <xdr:colOff>142875</xdr:colOff>
      <xdr:row>9</xdr:row>
      <xdr:rowOff>190500</xdr:rowOff>
    </xdr:to>
    <xdr:sp>
      <xdr:nvSpPr>
        <xdr:cNvPr id="6" name="Oval 6"/>
        <xdr:cNvSpPr>
          <a:spLocks/>
        </xdr:cNvSpPr>
      </xdr:nvSpPr>
      <xdr:spPr>
        <a:xfrm>
          <a:off x="4686300" y="1952625"/>
          <a:ext cx="2857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銭</a:t>
          </a:r>
        </a:p>
      </xdr:txBody>
    </xdr:sp>
    <xdr:clientData/>
  </xdr:twoCellAnchor>
  <xdr:twoCellAnchor>
    <xdr:from>
      <xdr:col>24</xdr:col>
      <xdr:colOff>1466850</xdr:colOff>
      <xdr:row>2</xdr:row>
      <xdr:rowOff>104775</xdr:rowOff>
    </xdr:from>
    <xdr:to>
      <xdr:col>25</xdr:col>
      <xdr:colOff>171450</xdr:colOff>
      <xdr:row>3</xdr:row>
      <xdr:rowOff>28575</xdr:rowOff>
    </xdr:to>
    <xdr:sp>
      <xdr:nvSpPr>
        <xdr:cNvPr id="7" name="Rectangle 7"/>
        <xdr:cNvSpPr>
          <a:spLocks/>
        </xdr:cNvSpPr>
      </xdr:nvSpPr>
      <xdr:spPr>
        <a:xfrm>
          <a:off x="8858250" y="723900"/>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24</xdr:col>
      <xdr:colOff>1466850</xdr:colOff>
      <xdr:row>3</xdr:row>
      <xdr:rowOff>114300</xdr:rowOff>
    </xdr:from>
    <xdr:to>
      <xdr:col>25</xdr:col>
      <xdr:colOff>171450</xdr:colOff>
      <xdr:row>5</xdr:row>
      <xdr:rowOff>38100</xdr:rowOff>
    </xdr:to>
    <xdr:sp>
      <xdr:nvSpPr>
        <xdr:cNvPr id="8" name="Rectangle 8"/>
        <xdr:cNvSpPr>
          <a:spLocks/>
        </xdr:cNvSpPr>
      </xdr:nvSpPr>
      <xdr:spPr>
        <a:xfrm>
          <a:off x="8858250" y="1038225"/>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19</xdr:col>
      <xdr:colOff>104775</xdr:colOff>
      <xdr:row>34</xdr:row>
      <xdr:rowOff>266700</xdr:rowOff>
    </xdr:from>
    <xdr:to>
      <xdr:col>23</xdr:col>
      <xdr:colOff>647700</xdr:colOff>
      <xdr:row>35</xdr:row>
      <xdr:rowOff>209550</xdr:rowOff>
    </xdr:to>
    <xdr:sp>
      <xdr:nvSpPr>
        <xdr:cNvPr id="9" name="Oval 9"/>
        <xdr:cNvSpPr>
          <a:spLocks/>
        </xdr:cNvSpPr>
      </xdr:nvSpPr>
      <xdr:spPr>
        <a:xfrm>
          <a:off x="5848350" y="10115550"/>
          <a:ext cx="146685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19</xdr:col>
      <xdr:colOff>104775</xdr:colOff>
      <xdr:row>37</xdr:row>
      <xdr:rowOff>266700</xdr:rowOff>
    </xdr:from>
    <xdr:to>
      <xdr:col>23</xdr:col>
      <xdr:colOff>647700</xdr:colOff>
      <xdr:row>38</xdr:row>
      <xdr:rowOff>161925</xdr:rowOff>
    </xdr:to>
    <xdr:sp>
      <xdr:nvSpPr>
        <xdr:cNvPr id="10" name="Oval 10"/>
        <xdr:cNvSpPr>
          <a:spLocks/>
        </xdr:cNvSpPr>
      </xdr:nvSpPr>
      <xdr:spPr>
        <a:xfrm>
          <a:off x="5848350" y="11058525"/>
          <a:ext cx="1466850" cy="20955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38</xdr:row>
      <xdr:rowOff>276225</xdr:rowOff>
    </xdr:from>
    <xdr:to>
      <xdr:col>24</xdr:col>
      <xdr:colOff>76200</xdr:colOff>
      <xdr:row>39</xdr:row>
      <xdr:rowOff>0</xdr:rowOff>
    </xdr:to>
    <xdr:sp>
      <xdr:nvSpPr>
        <xdr:cNvPr id="11" name="Oval 11"/>
        <xdr:cNvSpPr>
          <a:spLocks/>
        </xdr:cNvSpPr>
      </xdr:nvSpPr>
      <xdr:spPr>
        <a:xfrm>
          <a:off x="6000750" y="11382375"/>
          <a:ext cx="1466850" cy="381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37</xdr:row>
      <xdr:rowOff>266700</xdr:rowOff>
    </xdr:from>
    <xdr:to>
      <xdr:col>24</xdr:col>
      <xdr:colOff>76200</xdr:colOff>
      <xdr:row>38</xdr:row>
      <xdr:rowOff>0</xdr:rowOff>
    </xdr:to>
    <xdr:sp>
      <xdr:nvSpPr>
        <xdr:cNvPr id="12" name="Oval 12"/>
        <xdr:cNvSpPr>
          <a:spLocks/>
        </xdr:cNvSpPr>
      </xdr:nvSpPr>
      <xdr:spPr>
        <a:xfrm>
          <a:off x="6000750" y="11058525"/>
          <a:ext cx="1466850" cy="4762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19</xdr:col>
      <xdr:colOff>104775</xdr:colOff>
      <xdr:row>36</xdr:row>
      <xdr:rowOff>266700</xdr:rowOff>
    </xdr:from>
    <xdr:to>
      <xdr:col>23</xdr:col>
      <xdr:colOff>647700</xdr:colOff>
      <xdr:row>37</xdr:row>
      <xdr:rowOff>161925</xdr:rowOff>
    </xdr:to>
    <xdr:sp>
      <xdr:nvSpPr>
        <xdr:cNvPr id="13" name="Oval 14"/>
        <xdr:cNvSpPr>
          <a:spLocks/>
        </xdr:cNvSpPr>
      </xdr:nvSpPr>
      <xdr:spPr>
        <a:xfrm>
          <a:off x="5848350" y="10744200"/>
          <a:ext cx="1466850" cy="20955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36</xdr:row>
      <xdr:rowOff>266700</xdr:rowOff>
    </xdr:from>
    <xdr:to>
      <xdr:col>24</xdr:col>
      <xdr:colOff>76200</xdr:colOff>
      <xdr:row>37</xdr:row>
      <xdr:rowOff>0</xdr:rowOff>
    </xdr:to>
    <xdr:sp>
      <xdr:nvSpPr>
        <xdr:cNvPr id="14" name="Oval 15"/>
        <xdr:cNvSpPr>
          <a:spLocks/>
        </xdr:cNvSpPr>
      </xdr:nvSpPr>
      <xdr:spPr>
        <a:xfrm>
          <a:off x="6000750" y="10744200"/>
          <a:ext cx="1466850" cy="4762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0</xdr:col>
      <xdr:colOff>76200</xdr:colOff>
      <xdr:row>0</xdr:row>
      <xdr:rowOff>285750</xdr:rowOff>
    </xdr:from>
    <xdr:to>
      <xdr:col>5</xdr:col>
      <xdr:colOff>0</xdr:colOff>
      <xdr:row>1</xdr:row>
      <xdr:rowOff>276225</xdr:rowOff>
    </xdr:to>
    <xdr:sp>
      <xdr:nvSpPr>
        <xdr:cNvPr id="15" name="Rectangle 16"/>
        <xdr:cNvSpPr>
          <a:spLocks/>
        </xdr:cNvSpPr>
      </xdr:nvSpPr>
      <xdr:spPr>
        <a:xfrm>
          <a:off x="76200" y="285750"/>
          <a:ext cx="3533775" cy="304800"/>
        </a:xfrm>
        <a:prstGeom prst="rect">
          <a:avLst/>
        </a:prstGeom>
        <a:solidFill>
          <a:srgbClr val="FFFFCC"/>
        </a:solidFill>
        <a:ln w="22225" cmpd="sng">
          <a:solidFill>
            <a:srgbClr val="000000"/>
          </a:solidFill>
          <a:headEnd type="none"/>
          <a:tailEnd type="none"/>
        </a:ln>
      </xdr:spPr>
      <xdr:txBody>
        <a:bodyPr vertOverflow="clip" wrap="square"/>
        <a:p>
          <a:pPr algn="ctr">
            <a:defRPr/>
          </a:pPr>
          <a:r>
            <a:rPr lang="en-US" cap="none" sz="1400" b="1" i="0" u="none" baseline="0">
              <a:solidFill>
                <a:srgbClr val="FF0000"/>
              </a:solidFill>
              <a:latin typeface="ＭＳ Ｐゴシック"/>
              <a:ea typeface="ＭＳ Ｐゴシック"/>
              <a:cs typeface="ＭＳ Ｐゴシック"/>
            </a:rPr>
            <a:t>合計表とともに組合へご提出ください。</a:t>
          </a:r>
        </a:p>
      </xdr:txBody>
    </xdr:sp>
    <xdr:clientData fPrintsWithSheet="0"/>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8</xdr:row>
      <xdr:rowOff>238125</xdr:rowOff>
    </xdr:from>
    <xdr:to>
      <xdr:col>12</xdr:col>
      <xdr:colOff>95250</xdr:colOff>
      <xdr:row>9</xdr:row>
      <xdr:rowOff>180975</xdr:rowOff>
    </xdr:to>
    <xdr:sp>
      <xdr:nvSpPr>
        <xdr:cNvPr id="1" name="Oval 1"/>
        <xdr:cNvSpPr>
          <a:spLocks/>
        </xdr:cNvSpPr>
      </xdr:nvSpPr>
      <xdr:spPr>
        <a:xfrm>
          <a:off x="4524375" y="1943100"/>
          <a:ext cx="2476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24</xdr:col>
      <xdr:colOff>409575</xdr:colOff>
      <xdr:row>0</xdr:row>
      <xdr:rowOff>57150</xdr:rowOff>
    </xdr:from>
    <xdr:to>
      <xdr:col>24</xdr:col>
      <xdr:colOff>1666875</xdr:colOff>
      <xdr:row>1</xdr:row>
      <xdr:rowOff>19050</xdr:rowOff>
    </xdr:to>
    <xdr:sp>
      <xdr:nvSpPr>
        <xdr:cNvPr id="2" name="Rectangle 2"/>
        <xdr:cNvSpPr>
          <a:spLocks/>
        </xdr:cNvSpPr>
      </xdr:nvSpPr>
      <xdr:spPr>
        <a:xfrm>
          <a:off x="7800975" y="57150"/>
          <a:ext cx="1257300" cy="276225"/>
        </a:xfrm>
        <a:prstGeom prst="round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0" i="0" u="none" baseline="0">
              <a:latin typeface="ＭＳ Ｐゴシック"/>
              <a:ea typeface="ＭＳ Ｐゴシック"/>
              <a:cs typeface="ＭＳ Ｐゴシック"/>
            </a:rPr>
            <a:t>　　　　　枚のうち　12　枚目</a:t>
          </a:r>
        </a:p>
      </xdr:txBody>
    </xdr:sp>
    <xdr:clientData/>
  </xdr:twoCellAnchor>
  <xdr:twoCellAnchor>
    <xdr:from>
      <xdr:col>20</xdr:col>
      <xdr:colOff>123825</xdr:colOff>
      <xdr:row>8</xdr:row>
      <xdr:rowOff>257175</xdr:rowOff>
    </xdr:from>
    <xdr:to>
      <xdr:col>22</xdr:col>
      <xdr:colOff>85725</xdr:colOff>
      <xdr:row>9</xdr:row>
      <xdr:rowOff>200025</xdr:rowOff>
    </xdr:to>
    <xdr:sp>
      <xdr:nvSpPr>
        <xdr:cNvPr id="3" name="Oval 3"/>
        <xdr:cNvSpPr>
          <a:spLocks/>
        </xdr:cNvSpPr>
      </xdr:nvSpPr>
      <xdr:spPr>
        <a:xfrm>
          <a:off x="6019800" y="1962150"/>
          <a:ext cx="26670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40</xdr:row>
      <xdr:rowOff>142875</xdr:rowOff>
    </xdr:from>
    <xdr:to>
      <xdr:col>24</xdr:col>
      <xdr:colOff>76200</xdr:colOff>
      <xdr:row>41</xdr:row>
      <xdr:rowOff>200025</xdr:rowOff>
    </xdr:to>
    <xdr:sp>
      <xdr:nvSpPr>
        <xdr:cNvPr id="4" name="Oval 4"/>
        <xdr:cNvSpPr>
          <a:spLocks/>
        </xdr:cNvSpPr>
      </xdr:nvSpPr>
      <xdr:spPr>
        <a:xfrm>
          <a:off x="6000750" y="11715750"/>
          <a:ext cx="1466850" cy="3429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19</xdr:col>
      <xdr:colOff>104775</xdr:colOff>
      <xdr:row>35</xdr:row>
      <xdr:rowOff>228600</xdr:rowOff>
    </xdr:from>
    <xdr:to>
      <xdr:col>23</xdr:col>
      <xdr:colOff>647700</xdr:colOff>
      <xdr:row>38</xdr:row>
      <xdr:rowOff>0</xdr:rowOff>
    </xdr:to>
    <xdr:sp>
      <xdr:nvSpPr>
        <xdr:cNvPr id="5" name="Oval 5"/>
        <xdr:cNvSpPr>
          <a:spLocks/>
        </xdr:cNvSpPr>
      </xdr:nvSpPr>
      <xdr:spPr>
        <a:xfrm>
          <a:off x="5848350" y="10391775"/>
          <a:ext cx="1466850" cy="7143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12</xdr:col>
      <xdr:colOff>9525</xdr:colOff>
      <xdr:row>8</xdr:row>
      <xdr:rowOff>247650</xdr:rowOff>
    </xdr:from>
    <xdr:to>
      <xdr:col>13</xdr:col>
      <xdr:colOff>142875</xdr:colOff>
      <xdr:row>9</xdr:row>
      <xdr:rowOff>190500</xdr:rowOff>
    </xdr:to>
    <xdr:sp>
      <xdr:nvSpPr>
        <xdr:cNvPr id="6" name="Oval 6"/>
        <xdr:cNvSpPr>
          <a:spLocks/>
        </xdr:cNvSpPr>
      </xdr:nvSpPr>
      <xdr:spPr>
        <a:xfrm>
          <a:off x="4686300" y="1952625"/>
          <a:ext cx="2857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銭</a:t>
          </a:r>
        </a:p>
      </xdr:txBody>
    </xdr:sp>
    <xdr:clientData/>
  </xdr:twoCellAnchor>
  <xdr:twoCellAnchor>
    <xdr:from>
      <xdr:col>24</xdr:col>
      <xdr:colOff>1466850</xdr:colOff>
      <xdr:row>2</xdr:row>
      <xdr:rowOff>104775</xdr:rowOff>
    </xdr:from>
    <xdr:to>
      <xdr:col>25</xdr:col>
      <xdr:colOff>171450</xdr:colOff>
      <xdr:row>3</xdr:row>
      <xdr:rowOff>28575</xdr:rowOff>
    </xdr:to>
    <xdr:sp>
      <xdr:nvSpPr>
        <xdr:cNvPr id="7" name="Rectangle 7"/>
        <xdr:cNvSpPr>
          <a:spLocks/>
        </xdr:cNvSpPr>
      </xdr:nvSpPr>
      <xdr:spPr>
        <a:xfrm>
          <a:off x="8858250" y="723900"/>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24</xdr:col>
      <xdr:colOff>1466850</xdr:colOff>
      <xdr:row>3</xdr:row>
      <xdr:rowOff>114300</xdr:rowOff>
    </xdr:from>
    <xdr:to>
      <xdr:col>25</xdr:col>
      <xdr:colOff>171450</xdr:colOff>
      <xdr:row>5</xdr:row>
      <xdr:rowOff>38100</xdr:rowOff>
    </xdr:to>
    <xdr:sp>
      <xdr:nvSpPr>
        <xdr:cNvPr id="8" name="Rectangle 8"/>
        <xdr:cNvSpPr>
          <a:spLocks/>
        </xdr:cNvSpPr>
      </xdr:nvSpPr>
      <xdr:spPr>
        <a:xfrm>
          <a:off x="8858250" y="1038225"/>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19</xdr:col>
      <xdr:colOff>104775</xdr:colOff>
      <xdr:row>34</xdr:row>
      <xdr:rowOff>266700</xdr:rowOff>
    </xdr:from>
    <xdr:to>
      <xdr:col>23</xdr:col>
      <xdr:colOff>647700</xdr:colOff>
      <xdr:row>35</xdr:row>
      <xdr:rowOff>209550</xdr:rowOff>
    </xdr:to>
    <xdr:sp>
      <xdr:nvSpPr>
        <xdr:cNvPr id="9" name="Oval 9"/>
        <xdr:cNvSpPr>
          <a:spLocks/>
        </xdr:cNvSpPr>
      </xdr:nvSpPr>
      <xdr:spPr>
        <a:xfrm>
          <a:off x="5848350" y="10115550"/>
          <a:ext cx="146685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19</xdr:col>
      <xdr:colOff>104775</xdr:colOff>
      <xdr:row>37</xdr:row>
      <xdr:rowOff>266700</xdr:rowOff>
    </xdr:from>
    <xdr:to>
      <xdr:col>23</xdr:col>
      <xdr:colOff>647700</xdr:colOff>
      <xdr:row>38</xdr:row>
      <xdr:rowOff>161925</xdr:rowOff>
    </xdr:to>
    <xdr:sp>
      <xdr:nvSpPr>
        <xdr:cNvPr id="10" name="Oval 10"/>
        <xdr:cNvSpPr>
          <a:spLocks/>
        </xdr:cNvSpPr>
      </xdr:nvSpPr>
      <xdr:spPr>
        <a:xfrm>
          <a:off x="5848350" y="11058525"/>
          <a:ext cx="1466850" cy="20955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38</xdr:row>
      <xdr:rowOff>276225</xdr:rowOff>
    </xdr:from>
    <xdr:to>
      <xdr:col>24</xdr:col>
      <xdr:colOff>76200</xdr:colOff>
      <xdr:row>39</xdr:row>
      <xdr:rowOff>0</xdr:rowOff>
    </xdr:to>
    <xdr:sp>
      <xdr:nvSpPr>
        <xdr:cNvPr id="11" name="Oval 11"/>
        <xdr:cNvSpPr>
          <a:spLocks/>
        </xdr:cNvSpPr>
      </xdr:nvSpPr>
      <xdr:spPr>
        <a:xfrm>
          <a:off x="6000750" y="11382375"/>
          <a:ext cx="1466850" cy="381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37</xdr:row>
      <xdr:rowOff>266700</xdr:rowOff>
    </xdr:from>
    <xdr:to>
      <xdr:col>24</xdr:col>
      <xdr:colOff>76200</xdr:colOff>
      <xdr:row>38</xdr:row>
      <xdr:rowOff>0</xdr:rowOff>
    </xdr:to>
    <xdr:sp>
      <xdr:nvSpPr>
        <xdr:cNvPr id="12" name="Oval 12"/>
        <xdr:cNvSpPr>
          <a:spLocks/>
        </xdr:cNvSpPr>
      </xdr:nvSpPr>
      <xdr:spPr>
        <a:xfrm>
          <a:off x="6000750" y="11058525"/>
          <a:ext cx="1466850" cy="4762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19</xdr:col>
      <xdr:colOff>104775</xdr:colOff>
      <xdr:row>36</xdr:row>
      <xdr:rowOff>266700</xdr:rowOff>
    </xdr:from>
    <xdr:to>
      <xdr:col>23</xdr:col>
      <xdr:colOff>647700</xdr:colOff>
      <xdr:row>37</xdr:row>
      <xdr:rowOff>161925</xdr:rowOff>
    </xdr:to>
    <xdr:sp>
      <xdr:nvSpPr>
        <xdr:cNvPr id="13" name="Oval 14"/>
        <xdr:cNvSpPr>
          <a:spLocks/>
        </xdr:cNvSpPr>
      </xdr:nvSpPr>
      <xdr:spPr>
        <a:xfrm>
          <a:off x="5848350" y="10744200"/>
          <a:ext cx="1466850" cy="20955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36</xdr:row>
      <xdr:rowOff>266700</xdr:rowOff>
    </xdr:from>
    <xdr:to>
      <xdr:col>24</xdr:col>
      <xdr:colOff>76200</xdr:colOff>
      <xdr:row>37</xdr:row>
      <xdr:rowOff>0</xdr:rowOff>
    </xdr:to>
    <xdr:sp>
      <xdr:nvSpPr>
        <xdr:cNvPr id="14" name="Oval 15"/>
        <xdr:cNvSpPr>
          <a:spLocks/>
        </xdr:cNvSpPr>
      </xdr:nvSpPr>
      <xdr:spPr>
        <a:xfrm>
          <a:off x="6000750" y="10744200"/>
          <a:ext cx="1466850" cy="4762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0</xdr:col>
      <xdr:colOff>76200</xdr:colOff>
      <xdr:row>0</xdr:row>
      <xdr:rowOff>285750</xdr:rowOff>
    </xdr:from>
    <xdr:to>
      <xdr:col>5</xdr:col>
      <xdr:colOff>0</xdr:colOff>
      <xdr:row>1</xdr:row>
      <xdr:rowOff>276225</xdr:rowOff>
    </xdr:to>
    <xdr:sp>
      <xdr:nvSpPr>
        <xdr:cNvPr id="15" name="Rectangle 16"/>
        <xdr:cNvSpPr>
          <a:spLocks/>
        </xdr:cNvSpPr>
      </xdr:nvSpPr>
      <xdr:spPr>
        <a:xfrm>
          <a:off x="76200" y="285750"/>
          <a:ext cx="3533775" cy="304800"/>
        </a:xfrm>
        <a:prstGeom prst="rect">
          <a:avLst/>
        </a:prstGeom>
        <a:solidFill>
          <a:srgbClr val="FFFFCC"/>
        </a:solidFill>
        <a:ln w="22225" cmpd="sng">
          <a:solidFill>
            <a:srgbClr val="000000"/>
          </a:solidFill>
          <a:headEnd type="none"/>
          <a:tailEnd type="none"/>
        </a:ln>
      </xdr:spPr>
      <xdr:txBody>
        <a:bodyPr vertOverflow="clip" wrap="square"/>
        <a:p>
          <a:pPr algn="ctr">
            <a:defRPr/>
          </a:pPr>
          <a:r>
            <a:rPr lang="en-US" cap="none" sz="1400" b="1" i="0" u="none" baseline="0">
              <a:solidFill>
                <a:srgbClr val="FF0000"/>
              </a:solidFill>
              <a:latin typeface="ＭＳ Ｐゴシック"/>
              <a:ea typeface="ＭＳ Ｐゴシック"/>
              <a:cs typeface="ＭＳ Ｐゴシック"/>
            </a:rPr>
            <a:t>合計表とともに組合へご提出ください。</a:t>
          </a:r>
        </a:p>
      </xdr:txBody>
    </xdr:sp>
    <xdr:clientData fPrintsWithSheet="0"/>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8</xdr:row>
      <xdr:rowOff>238125</xdr:rowOff>
    </xdr:from>
    <xdr:to>
      <xdr:col>12</xdr:col>
      <xdr:colOff>95250</xdr:colOff>
      <xdr:row>9</xdr:row>
      <xdr:rowOff>180975</xdr:rowOff>
    </xdr:to>
    <xdr:sp>
      <xdr:nvSpPr>
        <xdr:cNvPr id="1" name="Oval 1"/>
        <xdr:cNvSpPr>
          <a:spLocks/>
        </xdr:cNvSpPr>
      </xdr:nvSpPr>
      <xdr:spPr>
        <a:xfrm>
          <a:off x="4524375" y="1943100"/>
          <a:ext cx="2476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24</xdr:col>
      <xdr:colOff>409575</xdr:colOff>
      <xdr:row>0</xdr:row>
      <xdr:rowOff>57150</xdr:rowOff>
    </xdr:from>
    <xdr:to>
      <xdr:col>24</xdr:col>
      <xdr:colOff>1666875</xdr:colOff>
      <xdr:row>1</xdr:row>
      <xdr:rowOff>19050</xdr:rowOff>
    </xdr:to>
    <xdr:sp>
      <xdr:nvSpPr>
        <xdr:cNvPr id="2" name="Rectangle 2"/>
        <xdr:cNvSpPr>
          <a:spLocks/>
        </xdr:cNvSpPr>
      </xdr:nvSpPr>
      <xdr:spPr>
        <a:xfrm>
          <a:off x="7800975" y="57150"/>
          <a:ext cx="1257300" cy="276225"/>
        </a:xfrm>
        <a:prstGeom prst="round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0" i="0" u="none" baseline="0">
              <a:latin typeface="ＭＳ Ｐゴシック"/>
              <a:ea typeface="ＭＳ Ｐゴシック"/>
              <a:cs typeface="ＭＳ Ｐゴシック"/>
            </a:rPr>
            <a:t>　　　　　枚のうち　13　枚目</a:t>
          </a:r>
        </a:p>
      </xdr:txBody>
    </xdr:sp>
    <xdr:clientData/>
  </xdr:twoCellAnchor>
  <xdr:twoCellAnchor>
    <xdr:from>
      <xdr:col>20</xdr:col>
      <xdr:colOff>123825</xdr:colOff>
      <xdr:row>8</xdr:row>
      <xdr:rowOff>257175</xdr:rowOff>
    </xdr:from>
    <xdr:to>
      <xdr:col>22</xdr:col>
      <xdr:colOff>85725</xdr:colOff>
      <xdr:row>9</xdr:row>
      <xdr:rowOff>200025</xdr:rowOff>
    </xdr:to>
    <xdr:sp>
      <xdr:nvSpPr>
        <xdr:cNvPr id="3" name="Oval 3"/>
        <xdr:cNvSpPr>
          <a:spLocks/>
        </xdr:cNvSpPr>
      </xdr:nvSpPr>
      <xdr:spPr>
        <a:xfrm>
          <a:off x="6019800" y="1962150"/>
          <a:ext cx="26670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40</xdr:row>
      <xdr:rowOff>142875</xdr:rowOff>
    </xdr:from>
    <xdr:to>
      <xdr:col>24</xdr:col>
      <xdr:colOff>76200</xdr:colOff>
      <xdr:row>41</xdr:row>
      <xdr:rowOff>200025</xdr:rowOff>
    </xdr:to>
    <xdr:sp>
      <xdr:nvSpPr>
        <xdr:cNvPr id="4" name="Oval 4"/>
        <xdr:cNvSpPr>
          <a:spLocks/>
        </xdr:cNvSpPr>
      </xdr:nvSpPr>
      <xdr:spPr>
        <a:xfrm>
          <a:off x="6000750" y="11715750"/>
          <a:ext cx="1466850" cy="3429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19</xdr:col>
      <xdr:colOff>104775</xdr:colOff>
      <xdr:row>35</xdr:row>
      <xdr:rowOff>228600</xdr:rowOff>
    </xdr:from>
    <xdr:to>
      <xdr:col>23</xdr:col>
      <xdr:colOff>647700</xdr:colOff>
      <xdr:row>38</xdr:row>
      <xdr:rowOff>0</xdr:rowOff>
    </xdr:to>
    <xdr:sp>
      <xdr:nvSpPr>
        <xdr:cNvPr id="5" name="Oval 5"/>
        <xdr:cNvSpPr>
          <a:spLocks/>
        </xdr:cNvSpPr>
      </xdr:nvSpPr>
      <xdr:spPr>
        <a:xfrm>
          <a:off x="5848350" y="10391775"/>
          <a:ext cx="1466850" cy="7143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12</xdr:col>
      <xdr:colOff>9525</xdr:colOff>
      <xdr:row>8</xdr:row>
      <xdr:rowOff>247650</xdr:rowOff>
    </xdr:from>
    <xdr:to>
      <xdr:col>13</xdr:col>
      <xdr:colOff>142875</xdr:colOff>
      <xdr:row>9</xdr:row>
      <xdr:rowOff>190500</xdr:rowOff>
    </xdr:to>
    <xdr:sp>
      <xdr:nvSpPr>
        <xdr:cNvPr id="6" name="Oval 6"/>
        <xdr:cNvSpPr>
          <a:spLocks/>
        </xdr:cNvSpPr>
      </xdr:nvSpPr>
      <xdr:spPr>
        <a:xfrm>
          <a:off x="4686300" y="1952625"/>
          <a:ext cx="2857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銭</a:t>
          </a:r>
        </a:p>
      </xdr:txBody>
    </xdr:sp>
    <xdr:clientData/>
  </xdr:twoCellAnchor>
  <xdr:twoCellAnchor>
    <xdr:from>
      <xdr:col>24</xdr:col>
      <xdr:colOff>1466850</xdr:colOff>
      <xdr:row>2</xdr:row>
      <xdr:rowOff>104775</xdr:rowOff>
    </xdr:from>
    <xdr:to>
      <xdr:col>25</xdr:col>
      <xdr:colOff>171450</xdr:colOff>
      <xdr:row>3</xdr:row>
      <xdr:rowOff>28575</xdr:rowOff>
    </xdr:to>
    <xdr:sp>
      <xdr:nvSpPr>
        <xdr:cNvPr id="7" name="Rectangle 7"/>
        <xdr:cNvSpPr>
          <a:spLocks/>
        </xdr:cNvSpPr>
      </xdr:nvSpPr>
      <xdr:spPr>
        <a:xfrm>
          <a:off x="8858250" y="723900"/>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24</xdr:col>
      <xdr:colOff>1466850</xdr:colOff>
      <xdr:row>3</xdr:row>
      <xdr:rowOff>114300</xdr:rowOff>
    </xdr:from>
    <xdr:to>
      <xdr:col>25</xdr:col>
      <xdr:colOff>171450</xdr:colOff>
      <xdr:row>5</xdr:row>
      <xdr:rowOff>38100</xdr:rowOff>
    </xdr:to>
    <xdr:sp>
      <xdr:nvSpPr>
        <xdr:cNvPr id="8" name="Rectangle 8"/>
        <xdr:cNvSpPr>
          <a:spLocks/>
        </xdr:cNvSpPr>
      </xdr:nvSpPr>
      <xdr:spPr>
        <a:xfrm>
          <a:off x="8858250" y="1038225"/>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19</xdr:col>
      <xdr:colOff>104775</xdr:colOff>
      <xdr:row>34</xdr:row>
      <xdr:rowOff>266700</xdr:rowOff>
    </xdr:from>
    <xdr:to>
      <xdr:col>23</xdr:col>
      <xdr:colOff>647700</xdr:colOff>
      <xdr:row>35</xdr:row>
      <xdr:rowOff>209550</xdr:rowOff>
    </xdr:to>
    <xdr:sp>
      <xdr:nvSpPr>
        <xdr:cNvPr id="9" name="Oval 9"/>
        <xdr:cNvSpPr>
          <a:spLocks/>
        </xdr:cNvSpPr>
      </xdr:nvSpPr>
      <xdr:spPr>
        <a:xfrm>
          <a:off x="5848350" y="10115550"/>
          <a:ext cx="146685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19</xdr:col>
      <xdr:colOff>104775</xdr:colOff>
      <xdr:row>37</xdr:row>
      <xdr:rowOff>266700</xdr:rowOff>
    </xdr:from>
    <xdr:to>
      <xdr:col>23</xdr:col>
      <xdr:colOff>647700</xdr:colOff>
      <xdr:row>38</xdr:row>
      <xdr:rowOff>161925</xdr:rowOff>
    </xdr:to>
    <xdr:sp>
      <xdr:nvSpPr>
        <xdr:cNvPr id="10" name="Oval 10"/>
        <xdr:cNvSpPr>
          <a:spLocks/>
        </xdr:cNvSpPr>
      </xdr:nvSpPr>
      <xdr:spPr>
        <a:xfrm>
          <a:off x="5848350" y="11058525"/>
          <a:ext cx="1466850" cy="20955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38</xdr:row>
      <xdr:rowOff>276225</xdr:rowOff>
    </xdr:from>
    <xdr:to>
      <xdr:col>24</xdr:col>
      <xdr:colOff>76200</xdr:colOff>
      <xdr:row>39</xdr:row>
      <xdr:rowOff>0</xdr:rowOff>
    </xdr:to>
    <xdr:sp>
      <xdr:nvSpPr>
        <xdr:cNvPr id="11" name="Oval 11"/>
        <xdr:cNvSpPr>
          <a:spLocks/>
        </xdr:cNvSpPr>
      </xdr:nvSpPr>
      <xdr:spPr>
        <a:xfrm>
          <a:off x="6000750" y="11382375"/>
          <a:ext cx="1466850" cy="381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37</xdr:row>
      <xdr:rowOff>266700</xdr:rowOff>
    </xdr:from>
    <xdr:to>
      <xdr:col>24</xdr:col>
      <xdr:colOff>76200</xdr:colOff>
      <xdr:row>38</xdr:row>
      <xdr:rowOff>0</xdr:rowOff>
    </xdr:to>
    <xdr:sp>
      <xdr:nvSpPr>
        <xdr:cNvPr id="12" name="Oval 12"/>
        <xdr:cNvSpPr>
          <a:spLocks/>
        </xdr:cNvSpPr>
      </xdr:nvSpPr>
      <xdr:spPr>
        <a:xfrm>
          <a:off x="6000750" y="11058525"/>
          <a:ext cx="1466850" cy="4762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19</xdr:col>
      <xdr:colOff>104775</xdr:colOff>
      <xdr:row>36</xdr:row>
      <xdr:rowOff>266700</xdr:rowOff>
    </xdr:from>
    <xdr:to>
      <xdr:col>23</xdr:col>
      <xdr:colOff>647700</xdr:colOff>
      <xdr:row>37</xdr:row>
      <xdr:rowOff>161925</xdr:rowOff>
    </xdr:to>
    <xdr:sp>
      <xdr:nvSpPr>
        <xdr:cNvPr id="13" name="Oval 14"/>
        <xdr:cNvSpPr>
          <a:spLocks/>
        </xdr:cNvSpPr>
      </xdr:nvSpPr>
      <xdr:spPr>
        <a:xfrm>
          <a:off x="5848350" y="10744200"/>
          <a:ext cx="1466850" cy="20955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36</xdr:row>
      <xdr:rowOff>266700</xdr:rowOff>
    </xdr:from>
    <xdr:to>
      <xdr:col>24</xdr:col>
      <xdr:colOff>76200</xdr:colOff>
      <xdr:row>37</xdr:row>
      <xdr:rowOff>0</xdr:rowOff>
    </xdr:to>
    <xdr:sp>
      <xdr:nvSpPr>
        <xdr:cNvPr id="14" name="Oval 15"/>
        <xdr:cNvSpPr>
          <a:spLocks/>
        </xdr:cNvSpPr>
      </xdr:nvSpPr>
      <xdr:spPr>
        <a:xfrm>
          <a:off x="6000750" y="10744200"/>
          <a:ext cx="1466850" cy="4762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0</xdr:col>
      <xdr:colOff>76200</xdr:colOff>
      <xdr:row>0</xdr:row>
      <xdr:rowOff>285750</xdr:rowOff>
    </xdr:from>
    <xdr:to>
      <xdr:col>5</xdr:col>
      <xdr:colOff>0</xdr:colOff>
      <xdr:row>1</xdr:row>
      <xdr:rowOff>276225</xdr:rowOff>
    </xdr:to>
    <xdr:sp>
      <xdr:nvSpPr>
        <xdr:cNvPr id="15" name="Rectangle 16"/>
        <xdr:cNvSpPr>
          <a:spLocks/>
        </xdr:cNvSpPr>
      </xdr:nvSpPr>
      <xdr:spPr>
        <a:xfrm>
          <a:off x="76200" y="285750"/>
          <a:ext cx="3533775" cy="304800"/>
        </a:xfrm>
        <a:prstGeom prst="rect">
          <a:avLst/>
        </a:prstGeom>
        <a:solidFill>
          <a:srgbClr val="FFFFCC"/>
        </a:solidFill>
        <a:ln w="22225" cmpd="sng">
          <a:solidFill>
            <a:srgbClr val="000000"/>
          </a:solidFill>
          <a:headEnd type="none"/>
          <a:tailEnd type="none"/>
        </a:ln>
      </xdr:spPr>
      <xdr:txBody>
        <a:bodyPr vertOverflow="clip" wrap="square"/>
        <a:p>
          <a:pPr algn="ctr">
            <a:defRPr/>
          </a:pPr>
          <a:r>
            <a:rPr lang="en-US" cap="none" sz="1400" b="1" i="0" u="none" baseline="0">
              <a:solidFill>
                <a:srgbClr val="FF0000"/>
              </a:solidFill>
              <a:latin typeface="ＭＳ Ｐゴシック"/>
              <a:ea typeface="ＭＳ Ｐゴシック"/>
              <a:cs typeface="ＭＳ Ｐゴシック"/>
            </a:rPr>
            <a:t>合計表とともに組合へご提出ください。</a:t>
          </a:r>
        </a:p>
      </xdr:txBody>
    </xdr:sp>
    <xdr:clientData fPrintsWithSheet="0"/>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8</xdr:row>
      <xdr:rowOff>238125</xdr:rowOff>
    </xdr:from>
    <xdr:to>
      <xdr:col>12</xdr:col>
      <xdr:colOff>95250</xdr:colOff>
      <xdr:row>9</xdr:row>
      <xdr:rowOff>180975</xdr:rowOff>
    </xdr:to>
    <xdr:sp>
      <xdr:nvSpPr>
        <xdr:cNvPr id="1" name="Oval 1"/>
        <xdr:cNvSpPr>
          <a:spLocks/>
        </xdr:cNvSpPr>
      </xdr:nvSpPr>
      <xdr:spPr>
        <a:xfrm>
          <a:off x="4524375" y="1943100"/>
          <a:ext cx="2476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24</xdr:col>
      <xdr:colOff>409575</xdr:colOff>
      <xdr:row>0</xdr:row>
      <xdr:rowOff>57150</xdr:rowOff>
    </xdr:from>
    <xdr:to>
      <xdr:col>24</xdr:col>
      <xdr:colOff>1666875</xdr:colOff>
      <xdr:row>1</xdr:row>
      <xdr:rowOff>19050</xdr:rowOff>
    </xdr:to>
    <xdr:sp>
      <xdr:nvSpPr>
        <xdr:cNvPr id="2" name="Rectangle 2"/>
        <xdr:cNvSpPr>
          <a:spLocks/>
        </xdr:cNvSpPr>
      </xdr:nvSpPr>
      <xdr:spPr>
        <a:xfrm>
          <a:off x="7800975" y="57150"/>
          <a:ext cx="1257300" cy="276225"/>
        </a:xfrm>
        <a:prstGeom prst="round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0" i="0" u="none" baseline="0">
              <a:latin typeface="ＭＳ Ｐゴシック"/>
              <a:ea typeface="ＭＳ Ｐゴシック"/>
              <a:cs typeface="ＭＳ Ｐゴシック"/>
            </a:rPr>
            <a:t>　　　　　枚のうち　14　枚目</a:t>
          </a:r>
        </a:p>
      </xdr:txBody>
    </xdr:sp>
    <xdr:clientData/>
  </xdr:twoCellAnchor>
  <xdr:twoCellAnchor>
    <xdr:from>
      <xdr:col>20</xdr:col>
      <xdr:colOff>123825</xdr:colOff>
      <xdr:row>8</xdr:row>
      <xdr:rowOff>257175</xdr:rowOff>
    </xdr:from>
    <xdr:to>
      <xdr:col>22</xdr:col>
      <xdr:colOff>85725</xdr:colOff>
      <xdr:row>9</xdr:row>
      <xdr:rowOff>200025</xdr:rowOff>
    </xdr:to>
    <xdr:sp>
      <xdr:nvSpPr>
        <xdr:cNvPr id="3" name="Oval 3"/>
        <xdr:cNvSpPr>
          <a:spLocks/>
        </xdr:cNvSpPr>
      </xdr:nvSpPr>
      <xdr:spPr>
        <a:xfrm>
          <a:off x="6019800" y="1962150"/>
          <a:ext cx="26670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40</xdr:row>
      <xdr:rowOff>142875</xdr:rowOff>
    </xdr:from>
    <xdr:to>
      <xdr:col>24</xdr:col>
      <xdr:colOff>76200</xdr:colOff>
      <xdr:row>41</xdr:row>
      <xdr:rowOff>200025</xdr:rowOff>
    </xdr:to>
    <xdr:sp>
      <xdr:nvSpPr>
        <xdr:cNvPr id="4" name="Oval 4"/>
        <xdr:cNvSpPr>
          <a:spLocks/>
        </xdr:cNvSpPr>
      </xdr:nvSpPr>
      <xdr:spPr>
        <a:xfrm>
          <a:off x="6000750" y="11715750"/>
          <a:ext cx="1466850" cy="3429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19</xdr:col>
      <xdr:colOff>104775</xdr:colOff>
      <xdr:row>35</xdr:row>
      <xdr:rowOff>228600</xdr:rowOff>
    </xdr:from>
    <xdr:to>
      <xdr:col>23</xdr:col>
      <xdr:colOff>647700</xdr:colOff>
      <xdr:row>38</xdr:row>
      <xdr:rowOff>0</xdr:rowOff>
    </xdr:to>
    <xdr:sp>
      <xdr:nvSpPr>
        <xdr:cNvPr id="5" name="Oval 5"/>
        <xdr:cNvSpPr>
          <a:spLocks/>
        </xdr:cNvSpPr>
      </xdr:nvSpPr>
      <xdr:spPr>
        <a:xfrm>
          <a:off x="5848350" y="10391775"/>
          <a:ext cx="1466850" cy="7143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12</xdr:col>
      <xdr:colOff>9525</xdr:colOff>
      <xdr:row>8</xdr:row>
      <xdr:rowOff>247650</xdr:rowOff>
    </xdr:from>
    <xdr:to>
      <xdr:col>13</xdr:col>
      <xdr:colOff>142875</xdr:colOff>
      <xdr:row>9</xdr:row>
      <xdr:rowOff>190500</xdr:rowOff>
    </xdr:to>
    <xdr:sp>
      <xdr:nvSpPr>
        <xdr:cNvPr id="6" name="Oval 6"/>
        <xdr:cNvSpPr>
          <a:spLocks/>
        </xdr:cNvSpPr>
      </xdr:nvSpPr>
      <xdr:spPr>
        <a:xfrm>
          <a:off x="4686300" y="1952625"/>
          <a:ext cx="2857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銭</a:t>
          </a:r>
        </a:p>
      </xdr:txBody>
    </xdr:sp>
    <xdr:clientData/>
  </xdr:twoCellAnchor>
  <xdr:twoCellAnchor>
    <xdr:from>
      <xdr:col>24</xdr:col>
      <xdr:colOff>1466850</xdr:colOff>
      <xdr:row>2</xdr:row>
      <xdr:rowOff>104775</xdr:rowOff>
    </xdr:from>
    <xdr:to>
      <xdr:col>25</xdr:col>
      <xdr:colOff>171450</xdr:colOff>
      <xdr:row>3</xdr:row>
      <xdr:rowOff>28575</xdr:rowOff>
    </xdr:to>
    <xdr:sp>
      <xdr:nvSpPr>
        <xdr:cNvPr id="7" name="Rectangle 7"/>
        <xdr:cNvSpPr>
          <a:spLocks/>
        </xdr:cNvSpPr>
      </xdr:nvSpPr>
      <xdr:spPr>
        <a:xfrm>
          <a:off x="8858250" y="723900"/>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24</xdr:col>
      <xdr:colOff>1466850</xdr:colOff>
      <xdr:row>3</xdr:row>
      <xdr:rowOff>114300</xdr:rowOff>
    </xdr:from>
    <xdr:to>
      <xdr:col>25</xdr:col>
      <xdr:colOff>171450</xdr:colOff>
      <xdr:row>5</xdr:row>
      <xdr:rowOff>38100</xdr:rowOff>
    </xdr:to>
    <xdr:sp>
      <xdr:nvSpPr>
        <xdr:cNvPr id="8" name="Rectangle 8"/>
        <xdr:cNvSpPr>
          <a:spLocks/>
        </xdr:cNvSpPr>
      </xdr:nvSpPr>
      <xdr:spPr>
        <a:xfrm>
          <a:off x="8858250" y="1038225"/>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19</xdr:col>
      <xdr:colOff>104775</xdr:colOff>
      <xdr:row>34</xdr:row>
      <xdr:rowOff>266700</xdr:rowOff>
    </xdr:from>
    <xdr:to>
      <xdr:col>23</xdr:col>
      <xdr:colOff>647700</xdr:colOff>
      <xdr:row>35</xdr:row>
      <xdr:rowOff>209550</xdr:rowOff>
    </xdr:to>
    <xdr:sp>
      <xdr:nvSpPr>
        <xdr:cNvPr id="9" name="Oval 9"/>
        <xdr:cNvSpPr>
          <a:spLocks/>
        </xdr:cNvSpPr>
      </xdr:nvSpPr>
      <xdr:spPr>
        <a:xfrm>
          <a:off x="5848350" y="10115550"/>
          <a:ext cx="146685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19</xdr:col>
      <xdr:colOff>104775</xdr:colOff>
      <xdr:row>37</xdr:row>
      <xdr:rowOff>266700</xdr:rowOff>
    </xdr:from>
    <xdr:to>
      <xdr:col>23</xdr:col>
      <xdr:colOff>647700</xdr:colOff>
      <xdr:row>38</xdr:row>
      <xdr:rowOff>161925</xdr:rowOff>
    </xdr:to>
    <xdr:sp>
      <xdr:nvSpPr>
        <xdr:cNvPr id="10" name="Oval 10"/>
        <xdr:cNvSpPr>
          <a:spLocks/>
        </xdr:cNvSpPr>
      </xdr:nvSpPr>
      <xdr:spPr>
        <a:xfrm>
          <a:off x="5848350" y="11058525"/>
          <a:ext cx="1466850" cy="20955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38</xdr:row>
      <xdr:rowOff>276225</xdr:rowOff>
    </xdr:from>
    <xdr:to>
      <xdr:col>24</xdr:col>
      <xdr:colOff>76200</xdr:colOff>
      <xdr:row>39</xdr:row>
      <xdr:rowOff>0</xdr:rowOff>
    </xdr:to>
    <xdr:sp>
      <xdr:nvSpPr>
        <xdr:cNvPr id="11" name="Oval 11"/>
        <xdr:cNvSpPr>
          <a:spLocks/>
        </xdr:cNvSpPr>
      </xdr:nvSpPr>
      <xdr:spPr>
        <a:xfrm>
          <a:off x="6000750" y="11382375"/>
          <a:ext cx="1466850" cy="381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37</xdr:row>
      <xdr:rowOff>266700</xdr:rowOff>
    </xdr:from>
    <xdr:to>
      <xdr:col>24</xdr:col>
      <xdr:colOff>76200</xdr:colOff>
      <xdr:row>38</xdr:row>
      <xdr:rowOff>0</xdr:rowOff>
    </xdr:to>
    <xdr:sp>
      <xdr:nvSpPr>
        <xdr:cNvPr id="12" name="Oval 12"/>
        <xdr:cNvSpPr>
          <a:spLocks/>
        </xdr:cNvSpPr>
      </xdr:nvSpPr>
      <xdr:spPr>
        <a:xfrm>
          <a:off x="6000750" y="11058525"/>
          <a:ext cx="1466850" cy="4762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19</xdr:col>
      <xdr:colOff>104775</xdr:colOff>
      <xdr:row>36</xdr:row>
      <xdr:rowOff>266700</xdr:rowOff>
    </xdr:from>
    <xdr:to>
      <xdr:col>23</xdr:col>
      <xdr:colOff>647700</xdr:colOff>
      <xdr:row>37</xdr:row>
      <xdr:rowOff>161925</xdr:rowOff>
    </xdr:to>
    <xdr:sp>
      <xdr:nvSpPr>
        <xdr:cNvPr id="13" name="Oval 14"/>
        <xdr:cNvSpPr>
          <a:spLocks/>
        </xdr:cNvSpPr>
      </xdr:nvSpPr>
      <xdr:spPr>
        <a:xfrm>
          <a:off x="5848350" y="10744200"/>
          <a:ext cx="1466850" cy="20955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36</xdr:row>
      <xdr:rowOff>266700</xdr:rowOff>
    </xdr:from>
    <xdr:to>
      <xdr:col>24</xdr:col>
      <xdr:colOff>76200</xdr:colOff>
      <xdr:row>37</xdr:row>
      <xdr:rowOff>0</xdr:rowOff>
    </xdr:to>
    <xdr:sp>
      <xdr:nvSpPr>
        <xdr:cNvPr id="14" name="Oval 15"/>
        <xdr:cNvSpPr>
          <a:spLocks/>
        </xdr:cNvSpPr>
      </xdr:nvSpPr>
      <xdr:spPr>
        <a:xfrm>
          <a:off x="6000750" y="10744200"/>
          <a:ext cx="1466850" cy="4762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0</xdr:col>
      <xdr:colOff>76200</xdr:colOff>
      <xdr:row>0</xdr:row>
      <xdr:rowOff>285750</xdr:rowOff>
    </xdr:from>
    <xdr:to>
      <xdr:col>5</xdr:col>
      <xdr:colOff>0</xdr:colOff>
      <xdr:row>1</xdr:row>
      <xdr:rowOff>276225</xdr:rowOff>
    </xdr:to>
    <xdr:sp>
      <xdr:nvSpPr>
        <xdr:cNvPr id="15" name="Rectangle 16"/>
        <xdr:cNvSpPr>
          <a:spLocks/>
        </xdr:cNvSpPr>
      </xdr:nvSpPr>
      <xdr:spPr>
        <a:xfrm>
          <a:off x="76200" y="285750"/>
          <a:ext cx="3533775" cy="304800"/>
        </a:xfrm>
        <a:prstGeom prst="rect">
          <a:avLst/>
        </a:prstGeom>
        <a:solidFill>
          <a:srgbClr val="FFFFCC"/>
        </a:solidFill>
        <a:ln w="22225" cmpd="sng">
          <a:solidFill>
            <a:srgbClr val="000000"/>
          </a:solidFill>
          <a:headEnd type="none"/>
          <a:tailEnd type="none"/>
        </a:ln>
      </xdr:spPr>
      <xdr:txBody>
        <a:bodyPr vertOverflow="clip" wrap="square"/>
        <a:p>
          <a:pPr algn="ctr">
            <a:defRPr/>
          </a:pPr>
          <a:r>
            <a:rPr lang="en-US" cap="none" sz="1400" b="1" i="0" u="none" baseline="0">
              <a:solidFill>
                <a:srgbClr val="FF0000"/>
              </a:solidFill>
              <a:latin typeface="ＭＳ Ｐゴシック"/>
              <a:ea typeface="ＭＳ Ｐゴシック"/>
              <a:cs typeface="ＭＳ Ｐゴシック"/>
            </a:rPr>
            <a:t>合計表とともに組合へご提出ください。</a:t>
          </a:r>
        </a:p>
      </xdr:txBody>
    </xdr:sp>
    <xdr:clientData fPrintsWithSheet="0"/>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8</xdr:row>
      <xdr:rowOff>238125</xdr:rowOff>
    </xdr:from>
    <xdr:to>
      <xdr:col>12</xdr:col>
      <xdr:colOff>95250</xdr:colOff>
      <xdr:row>9</xdr:row>
      <xdr:rowOff>180975</xdr:rowOff>
    </xdr:to>
    <xdr:sp>
      <xdr:nvSpPr>
        <xdr:cNvPr id="1" name="Oval 1"/>
        <xdr:cNvSpPr>
          <a:spLocks/>
        </xdr:cNvSpPr>
      </xdr:nvSpPr>
      <xdr:spPr>
        <a:xfrm>
          <a:off x="4524375" y="1943100"/>
          <a:ext cx="2476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24</xdr:col>
      <xdr:colOff>409575</xdr:colOff>
      <xdr:row>0</xdr:row>
      <xdr:rowOff>57150</xdr:rowOff>
    </xdr:from>
    <xdr:to>
      <xdr:col>24</xdr:col>
      <xdr:colOff>1666875</xdr:colOff>
      <xdr:row>1</xdr:row>
      <xdr:rowOff>19050</xdr:rowOff>
    </xdr:to>
    <xdr:sp>
      <xdr:nvSpPr>
        <xdr:cNvPr id="2" name="Rectangle 2"/>
        <xdr:cNvSpPr>
          <a:spLocks/>
        </xdr:cNvSpPr>
      </xdr:nvSpPr>
      <xdr:spPr>
        <a:xfrm>
          <a:off x="7800975" y="57150"/>
          <a:ext cx="1257300" cy="276225"/>
        </a:xfrm>
        <a:prstGeom prst="round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0" i="0" u="none" baseline="0">
              <a:latin typeface="ＭＳ Ｐゴシック"/>
              <a:ea typeface="ＭＳ Ｐゴシック"/>
              <a:cs typeface="ＭＳ Ｐゴシック"/>
            </a:rPr>
            <a:t>　　　　　枚のうち　15　枚目</a:t>
          </a:r>
        </a:p>
      </xdr:txBody>
    </xdr:sp>
    <xdr:clientData/>
  </xdr:twoCellAnchor>
  <xdr:twoCellAnchor>
    <xdr:from>
      <xdr:col>20</xdr:col>
      <xdr:colOff>123825</xdr:colOff>
      <xdr:row>8</xdr:row>
      <xdr:rowOff>257175</xdr:rowOff>
    </xdr:from>
    <xdr:to>
      <xdr:col>22</xdr:col>
      <xdr:colOff>85725</xdr:colOff>
      <xdr:row>9</xdr:row>
      <xdr:rowOff>200025</xdr:rowOff>
    </xdr:to>
    <xdr:sp>
      <xdr:nvSpPr>
        <xdr:cNvPr id="3" name="Oval 3"/>
        <xdr:cNvSpPr>
          <a:spLocks/>
        </xdr:cNvSpPr>
      </xdr:nvSpPr>
      <xdr:spPr>
        <a:xfrm>
          <a:off x="6019800" y="1962150"/>
          <a:ext cx="26670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40</xdr:row>
      <xdr:rowOff>142875</xdr:rowOff>
    </xdr:from>
    <xdr:to>
      <xdr:col>24</xdr:col>
      <xdr:colOff>76200</xdr:colOff>
      <xdr:row>41</xdr:row>
      <xdr:rowOff>200025</xdr:rowOff>
    </xdr:to>
    <xdr:sp>
      <xdr:nvSpPr>
        <xdr:cNvPr id="4" name="Oval 4"/>
        <xdr:cNvSpPr>
          <a:spLocks/>
        </xdr:cNvSpPr>
      </xdr:nvSpPr>
      <xdr:spPr>
        <a:xfrm>
          <a:off x="6000750" y="11715750"/>
          <a:ext cx="1466850" cy="3429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19</xdr:col>
      <xdr:colOff>104775</xdr:colOff>
      <xdr:row>35</xdr:row>
      <xdr:rowOff>228600</xdr:rowOff>
    </xdr:from>
    <xdr:to>
      <xdr:col>23</xdr:col>
      <xdr:colOff>647700</xdr:colOff>
      <xdr:row>38</xdr:row>
      <xdr:rowOff>0</xdr:rowOff>
    </xdr:to>
    <xdr:sp>
      <xdr:nvSpPr>
        <xdr:cNvPr id="5" name="Oval 5"/>
        <xdr:cNvSpPr>
          <a:spLocks/>
        </xdr:cNvSpPr>
      </xdr:nvSpPr>
      <xdr:spPr>
        <a:xfrm>
          <a:off x="5848350" y="10391775"/>
          <a:ext cx="1466850" cy="7143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12</xdr:col>
      <xdr:colOff>9525</xdr:colOff>
      <xdr:row>8</xdr:row>
      <xdr:rowOff>247650</xdr:rowOff>
    </xdr:from>
    <xdr:to>
      <xdr:col>13</xdr:col>
      <xdr:colOff>142875</xdr:colOff>
      <xdr:row>9</xdr:row>
      <xdr:rowOff>190500</xdr:rowOff>
    </xdr:to>
    <xdr:sp>
      <xdr:nvSpPr>
        <xdr:cNvPr id="6" name="Oval 6"/>
        <xdr:cNvSpPr>
          <a:spLocks/>
        </xdr:cNvSpPr>
      </xdr:nvSpPr>
      <xdr:spPr>
        <a:xfrm>
          <a:off x="4686300" y="1952625"/>
          <a:ext cx="2857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銭</a:t>
          </a:r>
        </a:p>
      </xdr:txBody>
    </xdr:sp>
    <xdr:clientData/>
  </xdr:twoCellAnchor>
  <xdr:twoCellAnchor>
    <xdr:from>
      <xdr:col>24</xdr:col>
      <xdr:colOff>1466850</xdr:colOff>
      <xdr:row>2</xdr:row>
      <xdr:rowOff>104775</xdr:rowOff>
    </xdr:from>
    <xdr:to>
      <xdr:col>25</xdr:col>
      <xdr:colOff>171450</xdr:colOff>
      <xdr:row>3</xdr:row>
      <xdr:rowOff>28575</xdr:rowOff>
    </xdr:to>
    <xdr:sp>
      <xdr:nvSpPr>
        <xdr:cNvPr id="7" name="Rectangle 7"/>
        <xdr:cNvSpPr>
          <a:spLocks/>
        </xdr:cNvSpPr>
      </xdr:nvSpPr>
      <xdr:spPr>
        <a:xfrm>
          <a:off x="8858250" y="723900"/>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24</xdr:col>
      <xdr:colOff>1466850</xdr:colOff>
      <xdr:row>3</xdr:row>
      <xdr:rowOff>114300</xdr:rowOff>
    </xdr:from>
    <xdr:to>
      <xdr:col>25</xdr:col>
      <xdr:colOff>171450</xdr:colOff>
      <xdr:row>5</xdr:row>
      <xdr:rowOff>38100</xdr:rowOff>
    </xdr:to>
    <xdr:sp>
      <xdr:nvSpPr>
        <xdr:cNvPr id="8" name="Rectangle 8"/>
        <xdr:cNvSpPr>
          <a:spLocks/>
        </xdr:cNvSpPr>
      </xdr:nvSpPr>
      <xdr:spPr>
        <a:xfrm>
          <a:off x="8858250" y="1038225"/>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19</xdr:col>
      <xdr:colOff>104775</xdr:colOff>
      <xdr:row>34</xdr:row>
      <xdr:rowOff>266700</xdr:rowOff>
    </xdr:from>
    <xdr:to>
      <xdr:col>23</xdr:col>
      <xdr:colOff>647700</xdr:colOff>
      <xdr:row>35</xdr:row>
      <xdr:rowOff>209550</xdr:rowOff>
    </xdr:to>
    <xdr:sp>
      <xdr:nvSpPr>
        <xdr:cNvPr id="9" name="Oval 9"/>
        <xdr:cNvSpPr>
          <a:spLocks/>
        </xdr:cNvSpPr>
      </xdr:nvSpPr>
      <xdr:spPr>
        <a:xfrm>
          <a:off x="5848350" y="10115550"/>
          <a:ext cx="146685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19</xdr:col>
      <xdr:colOff>104775</xdr:colOff>
      <xdr:row>37</xdr:row>
      <xdr:rowOff>266700</xdr:rowOff>
    </xdr:from>
    <xdr:to>
      <xdr:col>23</xdr:col>
      <xdr:colOff>647700</xdr:colOff>
      <xdr:row>38</xdr:row>
      <xdr:rowOff>161925</xdr:rowOff>
    </xdr:to>
    <xdr:sp>
      <xdr:nvSpPr>
        <xdr:cNvPr id="10" name="Oval 10"/>
        <xdr:cNvSpPr>
          <a:spLocks/>
        </xdr:cNvSpPr>
      </xdr:nvSpPr>
      <xdr:spPr>
        <a:xfrm>
          <a:off x="5848350" y="11058525"/>
          <a:ext cx="1466850" cy="20955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38</xdr:row>
      <xdr:rowOff>276225</xdr:rowOff>
    </xdr:from>
    <xdr:to>
      <xdr:col>24</xdr:col>
      <xdr:colOff>76200</xdr:colOff>
      <xdr:row>39</xdr:row>
      <xdr:rowOff>0</xdr:rowOff>
    </xdr:to>
    <xdr:sp>
      <xdr:nvSpPr>
        <xdr:cNvPr id="11" name="Oval 11"/>
        <xdr:cNvSpPr>
          <a:spLocks/>
        </xdr:cNvSpPr>
      </xdr:nvSpPr>
      <xdr:spPr>
        <a:xfrm>
          <a:off x="6000750" y="11382375"/>
          <a:ext cx="1466850" cy="381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37</xdr:row>
      <xdr:rowOff>266700</xdr:rowOff>
    </xdr:from>
    <xdr:to>
      <xdr:col>24</xdr:col>
      <xdr:colOff>76200</xdr:colOff>
      <xdr:row>38</xdr:row>
      <xdr:rowOff>0</xdr:rowOff>
    </xdr:to>
    <xdr:sp>
      <xdr:nvSpPr>
        <xdr:cNvPr id="12" name="Oval 12"/>
        <xdr:cNvSpPr>
          <a:spLocks/>
        </xdr:cNvSpPr>
      </xdr:nvSpPr>
      <xdr:spPr>
        <a:xfrm>
          <a:off x="6000750" y="11058525"/>
          <a:ext cx="1466850" cy="4762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19</xdr:col>
      <xdr:colOff>104775</xdr:colOff>
      <xdr:row>36</xdr:row>
      <xdr:rowOff>266700</xdr:rowOff>
    </xdr:from>
    <xdr:to>
      <xdr:col>23</xdr:col>
      <xdr:colOff>647700</xdr:colOff>
      <xdr:row>37</xdr:row>
      <xdr:rowOff>161925</xdr:rowOff>
    </xdr:to>
    <xdr:sp>
      <xdr:nvSpPr>
        <xdr:cNvPr id="13" name="Oval 14"/>
        <xdr:cNvSpPr>
          <a:spLocks/>
        </xdr:cNvSpPr>
      </xdr:nvSpPr>
      <xdr:spPr>
        <a:xfrm>
          <a:off x="5848350" y="10744200"/>
          <a:ext cx="1466850" cy="20955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36</xdr:row>
      <xdr:rowOff>266700</xdr:rowOff>
    </xdr:from>
    <xdr:to>
      <xdr:col>24</xdr:col>
      <xdr:colOff>76200</xdr:colOff>
      <xdr:row>37</xdr:row>
      <xdr:rowOff>0</xdr:rowOff>
    </xdr:to>
    <xdr:sp>
      <xdr:nvSpPr>
        <xdr:cNvPr id="14" name="Oval 15"/>
        <xdr:cNvSpPr>
          <a:spLocks/>
        </xdr:cNvSpPr>
      </xdr:nvSpPr>
      <xdr:spPr>
        <a:xfrm>
          <a:off x="6000750" y="10744200"/>
          <a:ext cx="1466850" cy="4762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0</xdr:col>
      <xdr:colOff>76200</xdr:colOff>
      <xdr:row>0</xdr:row>
      <xdr:rowOff>285750</xdr:rowOff>
    </xdr:from>
    <xdr:to>
      <xdr:col>5</xdr:col>
      <xdr:colOff>0</xdr:colOff>
      <xdr:row>1</xdr:row>
      <xdr:rowOff>276225</xdr:rowOff>
    </xdr:to>
    <xdr:sp>
      <xdr:nvSpPr>
        <xdr:cNvPr id="15" name="Rectangle 16"/>
        <xdr:cNvSpPr>
          <a:spLocks/>
        </xdr:cNvSpPr>
      </xdr:nvSpPr>
      <xdr:spPr>
        <a:xfrm>
          <a:off x="76200" y="285750"/>
          <a:ext cx="3533775" cy="304800"/>
        </a:xfrm>
        <a:prstGeom prst="rect">
          <a:avLst/>
        </a:prstGeom>
        <a:solidFill>
          <a:srgbClr val="FFFFCC"/>
        </a:solidFill>
        <a:ln w="22225" cmpd="sng">
          <a:solidFill>
            <a:srgbClr val="000000"/>
          </a:solidFill>
          <a:headEnd type="none"/>
          <a:tailEnd type="none"/>
        </a:ln>
      </xdr:spPr>
      <xdr:txBody>
        <a:bodyPr vertOverflow="clip" wrap="square"/>
        <a:p>
          <a:pPr algn="ctr">
            <a:defRPr/>
          </a:pPr>
          <a:r>
            <a:rPr lang="en-US" cap="none" sz="1400" b="1" i="0" u="none" baseline="0">
              <a:solidFill>
                <a:srgbClr val="FF0000"/>
              </a:solidFill>
              <a:latin typeface="ＭＳ Ｐゴシック"/>
              <a:ea typeface="ＭＳ Ｐゴシック"/>
              <a:cs typeface="ＭＳ Ｐゴシック"/>
            </a:rPr>
            <a:t>合計表とともに組合へご提出ください。</a:t>
          </a:r>
        </a:p>
      </xdr:txBody>
    </xdr:sp>
    <xdr:clientData fPrintsWithSheet="0"/>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8</xdr:row>
      <xdr:rowOff>238125</xdr:rowOff>
    </xdr:from>
    <xdr:to>
      <xdr:col>12</xdr:col>
      <xdr:colOff>95250</xdr:colOff>
      <xdr:row>9</xdr:row>
      <xdr:rowOff>180975</xdr:rowOff>
    </xdr:to>
    <xdr:sp>
      <xdr:nvSpPr>
        <xdr:cNvPr id="1" name="Oval 1"/>
        <xdr:cNvSpPr>
          <a:spLocks/>
        </xdr:cNvSpPr>
      </xdr:nvSpPr>
      <xdr:spPr>
        <a:xfrm>
          <a:off x="4524375" y="1943100"/>
          <a:ext cx="2476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24</xdr:col>
      <xdr:colOff>409575</xdr:colOff>
      <xdr:row>0</xdr:row>
      <xdr:rowOff>57150</xdr:rowOff>
    </xdr:from>
    <xdr:to>
      <xdr:col>24</xdr:col>
      <xdr:colOff>1666875</xdr:colOff>
      <xdr:row>1</xdr:row>
      <xdr:rowOff>19050</xdr:rowOff>
    </xdr:to>
    <xdr:sp>
      <xdr:nvSpPr>
        <xdr:cNvPr id="2" name="Rectangle 2"/>
        <xdr:cNvSpPr>
          <a:spLocks/>
        </xdr:cNvSpPr>
      </xdr:nvSpPr>
      <xdr:spPr>
        <a:xfrm>
          <a:off x="7800975" y="57150"/>
          <a:ext cx="1257300" cy="276225"/>
        </a:xfrm>
        <a:prstGeom prst="round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0" i="0" u="none" baseline="0">
              <a:latin typeface="ＭＳ Ｐゴシック"/>
              <a:ea typeface="ＭＳ Ｐゴシック"/>
              <a:cs typeface="ＭＳ Ｐゴシック"/>
            </a:rPr>
            <a:t>　　　　　枚のうち　 　枚目</a:t>
          </a:r>
        </a:p>
      </xdr:txBody>
    </xdr:sp>
    <xdr:clientData/>
  </xdr:twoCellAnchor>
  <xdr:twoCellAnchor>
    <xdr:from>
      <xdr:col>20</xdr:col>
      <xdr:colOff>123825</xdr:colOff>
      <xdr:row>8</xdr:row>
      <xdr:rowOff>257175</xdr:rowOff>
    </xdr:from>
    <xdr:to>
      <xdr:col>22</xdr:col>
      <xdr:colOff>85725</xdr:colOff>
      <xdr:row>9</xdr:row>
      <xdr:rowOff>200025</xdr:rowOff>
    </xdr:to>
    <xdr:sp>
      <xdr:nvSpPr>
        <xdr:cNvPr id="3" name="Oval 3"/>
        <xdr:cNvSpPr>
          <a:spLocks/>
        </xdr:cNvSpPr>
      </xdr:nvSpPr>
      <xdr:spPr>
        <a:xfrm>
          <a:off x="6019800" y="1962150"/>
          <a:ext cx="26670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40</xdr:row>
      <xdr:rowOff>142875</xdr:rowOff>
    </xdr:from>
    <xdr:to>
      <xdr:col>24</xdr:col>
      <xdr:colOff>76200</xdr:colOff>
      <xdr:row>41</xdr:row>
      <xdr:rowOff>200025</xdr:rowOff>
    </xdr:to>
    <xdr:sp>
      <xdr:nvSpPr>
        <xdr:cNvPr id="4" name="Oval 4"/>
        <xdr:cNvSpPr>
          <a:spLocks/>
        </xdr:cNvSpPr>
      </xdr:nvSpPr>
      <xdr:spPr>
        <a:xfrm>
          <a:off x="6000750" y="11715750"/>
          <a:ext cx="1466850" cy="3429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19</xdr:col>
      <xdr:colOff>104775</xdr:colOff>
      <xdr:row>35</xdr:row>
      <xdr:rowOff>228600</xdr:rowOff>
    </xdr:from>
    <xdr:to>
      <xdr:col>23</xdr:col>
      <xdr:colOff>647700</xdr:colOff>
      <xdr:row>38</xdr:row>
      <xdr:rowOff>0</xdr:rowOff>
    </xdr:to>
    <xdr:sp>
      <xdr:nvSpPr>
        <xdr:cNvPr id="5" name="Oval 5"/>
        <xdr:cNvSpPr>
          <a:spLocks/>
        </xdr:cNvSpPr>
      </xdr:nvSpPr>
      <xdr:spPr>
        <a:xfrm>
          <a:off x="5848350" y="10391775"/>
          <a:ext cx="1466850" cy="7143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12</xdr:col>
      <xdr:colOff>9525</xdr:colOff>
      <xdr:row>8</xdr:row>
      <xdr:rowOff>247650</xdr:rowOff>
    </xdr:from>
    <xdr:to>
      <xdr:col>13</xdr:col>
      <xdr:colOff>142875</xdr:colOff>
      <xdr:row>9</xdr:row>
      <xdr:rowOff>190500</xdr:rowOff>
    </xdr:to>
    <xdr:sp>
      <xdr:nvSpPr>
        <xdr:cNvPr id="6" name="Oval 6"/>
        <xdr:cNvSpPr>
          <a:spLocks/>
        </xdr:cNvSpPr>
      </xdr:nvSpPr>
      <xdr:spPr>
        <a:xfrm>
          <a:off x="4686300" y="1952625"/>
          <a:ext cx="2857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銭</a:t>
          </a:r>
        </a:p>
      </xdr:txBody>
    </xdr:sp>
    <xdr:clientData/>
  </xdr:twoCellAnchor>
  <xdr:twoCellAnchor>
    <xdr:from>
      <xdr:col>24</xdr:col>
      <xdr:colOff>1466850</xdr:colOff>
      <xdr:row>2</xdr:row>
      <xdr:rowOff>104775</xdr:rowOff>
    </xdr:from>
    <xdr:to>
      <xdr:col>25</xdr:col>
      <xdr:colOff>171450</xdr:colOff>
      <xdr:row>3</xdr:row>
      <xdr:rowOff>28575</xdr:rowOff>
    </xdr:to>
    <xdr:sp>
      <xdr:nvSpPr>
        <xdr:cNvPr id="7" name="Rectangle 7"/>
        <xdr:cNvSpPr>
          <a:spLocks/>
        </xdr:cNvSpPr>
      </xdr:nvSpPr>
      <xdr:spPr>
        <a:xfrm>
          <a:off x="8858250" y="723900"/>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24</xdr:col>
      <xdr:colOff>1466850</xdr:colOff>
      <xdr:row>3</xdr:row>
      <xdr:rowOff>114300</xdr:rowOff>
    </xdr:from>
    <xdr:to>
      <xdr:col>25</xdr:col>
      <xdr:colOff>171450</xdr:colOff>
      <xdr:row>5</xdr:row>
      <xdr:rowOff>38100</xdr:rowOff>
    </xdr:to>
    <xdr:sp>
      <xdr:nvSpPr>
        <xdr:cNvPr id="8" name="Rectangle 8"/>
        <xdr:cNvSpPr>
          <a:spLocks/>
        </xdr:cNvSpPr>
      </xdr:nvSpPr>
      <xdr:spPr>
        <a:xfrm>
          <a:off x="8858250" y="1038225"/>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19</xdr:col>
      <xdr:colOff>104775</xdr:colOff>
      <xdr:row>34</xdr:row>
      <xdr:rowOff>266700</xdr:rowOff>
    </xdr:from>
    <xdr:to>
      <xdr:col>23</xdr:col>
      <xdr:colOff>647700</xdr:colOff>
      <xdr:row>35</xdr:row>
      <xdr:rowOff>209550</xdr:rowOff>
    </xdr:to>
    <xdr:sp>
      <xdr:nvSpPr>
        <xdr:cNvPr id="9" name="Oval 9"/>
        <xdr:cNvSpPr>
          <a:spLocks/>
        </xdr:cNvSpPr>
      </xdr:nvSpPr>
      <xdr:spPr>
        <a:xfrm>
          <a:off x="5848350" y="10115550"/>
          <a:ext cx="146685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19</xdr:col>
      <xdr:colOff>104775</xdr:colOff>
      <xdr:row>37</xdr:row>
      <xdr:rowOff>266700</xdr:rowOff>
    </xdr:from>
    <xdr:to>
      <xdr:col>23</xdr:col>
      <xdr:colOff>647700</xdr:colOff>
      <xdr:row>38</xdr:row>
      <xdr:rowOff>161925</xdr:rowOff>
    </xdr:to>
    <xdr:sp>
      <xdr:nvSpPr>
        <xdr:cNvPr id="10" name="Oval 10"/>
        <xdr:cNvSpPr>
          <a:spLocks/>
        </xdr:cNvSpPr>
      </xdr:nvSpPr>
      <xdr:spPr>
        <a:xfrm>
          <a:off x="5848350" y="11058525"/>
          <a:ext cx="1466850" cy="20955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38</xdr:row>
      <xdr:rowOff>276225</xdr:rowOff>
    </xdr:from>
    <xdr:to>
      <xdr:col>24</xdr:col>
      <xdr:colOff>76200</xdr:colOff>
      <xdr:row>39</xdr:row>
      <xdr:rowOff>0</xdr:rowOff>
    </xdr:to>
    <xdr:sp>
      <xdr:nvSpPr>
        <xdr:cNvPr id="11" name="Oval 11"/>
        <xdr:cNvSpPr>
          <a:spLocks/>
        </xdr:cNvSpPr>
      </xdr:nvSpPr>
      <xdr:spPr>
        <a:xfrm>
          <a:off x="6000750" y="11382375"/>
          <a:ext cx="1466850" cy="381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37</xdr:row>
      <xdr:rowOff>266700</xdr:rowOff>
    </xdr:from>
    <xdr:to>
      <xdr:col>24</xdr:col>
      <xdr:colOff>76200</xdr:colOff>
      <xdr:row>38</xdr:row>
      <xdr:rowOff>0</xdr:rowOff>
    </xdr:to>
    <xdr:sp>
      <xdr:nvSpPr>
        <xdr:cNvPr id="12" name="Oval 12"/>
        <xdr:cNvSpPr>
          <a:spLocks/>
        </xdr:cNvSpPr>
      </xdr:nvSpPr>
      <xdr:spPr>
        <a:xfrm>
          <a:off x="6000750" y="11058525"/>
          <a:ext cx="1466850" cy="4762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0</xdr:col>
      <xdr:colOff>57150</xdr:colOff>
      <xdr:row>0</xdr:row>
      <xdr:rowOff>247650</xdr:rowOff>
    </xdr:from>
    <xdr:to>
      <xdr:col>4</xdr:col>
      <xdr:colOff>133350</xdr:colOff>
      <xdr:row>1</xdr:row>
      <xdr:rowOff>238125</xdr:rowOff>
    </xdr:to>
    <xdr:sp>
      <xdr:nvSpPr>
        <xdr:cNvPr id="13" name="Rectangle 14"/>
        <xdr:cNvSpPr>
          <a:spLocks/>
        </xdr:cNvSpPr>
      </xdr:nvSpPr>
      <xdr:spPr>
        <a:xfrm>
          <a:off x="57150" y="247650"/>
          <a:ext cx="3533775" cy="304800"/>
        </a:xfrm>
        <a:prstGeom prst="rect">
          <a:avLst/>
        </a:prstGeom>
        <a:solidFill>
          <a:srgbClr val="FFFFCC"/>
        </a:solidFill>
        <a:ln w="22225" cmpd="sng">
          <a:solidFill>
            <a:srgbClr val="000000"/>
          </a:solidFill>
          <a:headEnd type="none"/>
          <a:tailEnd type="none"/>
        </a:ln>
      </xdr:spPr>
      <xdr:txBody>
        <a:bodyPr vertOverflow="clip" wrap="square"/>
        <a:p>
          <a:pPr algn="ctr">
            <a:defRPr/>
          </a:pPr>
          <a:r>
            <a:rPr lang="en-US" cap="none" sz="1400" b="1" i="0" u="none" baseline="0">
              <a:solidFill>
                <a:srgbClr val="FF0000"/>
              </a:solidFill>
              <a:latin typeface="ＭＳ Ｐゴシック"/>
              <a:ea typeface="ＭＳ Ｐゴシック"/>
              <a:cs typeface="ＭＳ Ｐゴシック"/>
            </a:rPr>
            <a:t>シートを増やす際など適宜ご利用ください。</a:t>
          </a:r>
        </a:p>
      </xdr:txBody>
    </xdr:sp>
    <xdr:clientData fPrintsWithSheet="0"/>
  </xdr:twoCellAnchor>
  <xdr:twoCellAnchor>
    <xdr:from>
      <xdr:col>19</xdr:col>
      <xdr:colOff>104775</xdr:colOff>
      <xdr:row>36</xdr:row>
      <xdr:rowOff>266700</xdr:rowOff>
    </xdr:from>
    <xdr:to>
      <xdr:col>23</xdr:col>
      <xdr:colOff>647700</xdr:colOff>
      <xdr:row>37</xdr:row>
      <xdr:rowOff>161925</xdr:rowOff>
    </xdr:to>
    <xdr:sp>
      <xdr:nvSpPr>
        <xdr:cNvPr id="14" name="Oval 16"/>
        <xdr:cNvSpPr>
          <a:spLocks/>
        </xdr:cNvSpPr>
      </xdr:nvSpPr>
      <xdr:spPr>
        <a:xfrm>
          <a:off x="5848350" y="10744200"/>
          <a:ext cx="1466850" cy="20955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36</xdr:row>
      <xdr:rowOff>266700</xdr:rowOff>
    </xdr:from>
    <xdr:to>
      <xdr:col>24</xdr:col>
      <xdr:colOff>76200</xdr:colOff>
      <xdr:row>37</xdr:row>
      <xdr:rowOff>0</xdr:rowOff>
    </xdr:to>
    <xdr:sp>
      <xdr:nvSpPr>
        <xdr:cNvPr id="15" name="Oval 17"/>
        <xdr:cNvSpPr>
          <a:spLocks/>
        </xdr:cNvSpPr>
      </xdr:nvSpPr>
      <xdr:spPr>
        <a:xfrm>
          <a:off x="6000750" y="10744200"/>
          <a:ext cx="1466850" cy="4762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1428750</xdr:colOff>
      <xdr:row>3</xdr:row>
      <xdr:rowOff>95250</xdr:rowOff>
    </xdr:from>
    <xdr:to>
      <xdr:col>9</xdr:col>
      <xdr:colOff>133350</xdr:colOff>
      <xdr:row>4</xdr:row>
      <xdr:rowOff>19050</xdr:rowOff>
    </xdr:to>
    <xdr:sp>
      <xdr:nvSpPr>
        <xdr:cNvPr id="1" name="Rectangle 5"/>
        <xdr:cNvSpPr>
          <a:spLocks/>
        </xdr:cNvSpPr>
      </xdr:nvSpPr>
      <xdr:spPr>
        <a:xfrm>
          <a:off x="7629525" y="838200"/>
          <a:ext cx="962025" cy="228600"/>
        </a:xfrm>
        <a:prstGeom prst="rect">
          <a:avLst/>
        </a:prstGeom>
        <a:noFill/>
        <a:ln w="9525" cmpd="sng">
          <a:noFill/>
        </a:ln>
      </xdr:spPr>
      <xdr:txBody>
        <a:bodyPr vertOverflow="clip" wrap="square"/>
        <a:p>
          <a:pPr algn="l">
            <a:defRPr/>
          </a:pPr>
          <a:r>
            <a:rPr lang="en-US" cap="none" sz="800" b="0" i="0" u="none" baseline="0">
              <a:latin typeface="ＭＳ Ｐゴシック"/>
              <a:ea typeface="ＭＳ Ｐゴシック"/>
              <a:cs typeface="ＭＳ Ｐゴシック"/>
            </a:rPr>
            <a:t>印</a:t>
          </a:r>
        </a:p>
      </xdr:txBody>
    </xdr:sp>
    <xdr:clientData/>
  </xdr:twoCellAnchor>
  <xdr:twoCellAnchor>
    <xdr:from>
      <xdr:col>7</xdr:col>
      <xdr:colOff>1428750</xdr:colOff>
      <xdr:row>4</xdr:row>
      <xdr:rowOff>95250</xdr:rowOff>
    </xdr:from>
    <xdr:to>
      <xdr:col>9</xdr:col>
      <xdr:colOff>133350</xdr:colOff>
      <xdr:row>6</xdr:row>
      <xdr:rowOff>161925</xdr:rowOff>
    </xdr:to>
    <xdr:sp>
      <xdr:nvSpPr>
        <xdr:cNvPr id="2" name="Rectangle 6"/>
        <xdr:cNvSpPr>
          <a:spLocks/>
        </xdr:cNvSpPr>
      </xdr:nvSpPr>
      <xdr:spPr>
        <a:xfrm>
          <a:off x="7629525" y="1143000"/>
          <a:ext cx="962025" cy="371475"/>
        </a:xfrm>
        <a:prstGeom prst="rect">
          <a:avLst/>
        </a:prstGeom>
        <a:noFill/>
        <a:ln w="9525" cmpd="sng">
          <a:noFill/>
        </a:ln>
      </xdr:spPr>
      <xdr:txBody>
        <a:bodyPr vertOverflow="clip" wrap="square"/>
        <a:p>
          <a:pPr algn="l">
            <a:defRPr/>
          </a:pPr>
          <a:r>
            <a:rPr lang="en-US" cap="none" sz="800" b="0" i="0" u="none" baseline="0">
              <a:latin typeface="ＭＳ Ｐゴシック"/>
              <a:ea typeface="ＭＳ Ｐゴシック"/>
              <a:cs typeface="ＭＳ Ｐゴシック"/>
            </a:rPr>
            <a:t>印</a:t>
          </a:r>
        </a:p>
      </xdr:txBody>
    </xdr:sp>
    <xdr:clientData/>
  </xdr:twoCellAnchor>
  <xdr:twoCellAnchor>
    <xdr:from>
      <xdr:col>10</xdr:col>
      <xdr:colOff>0</xdr:colOff>
      <xdr:row>27</xdr:row>
      <xdr:rowOff>95250</xdr:rowOff>
    </xdr:from>
    <xdr:to>
      <xdr:col>10</xdr:col>
      <xdr:colOff>0</xdr:colOff>
      <xdr:row>28</xdr:row>
      <xdr:rowOff>304800</xdr:rowOff>
    </xdr:to>
    <xdr:sp>
      <xdr:nvSpPr>
        <xdr:cNvPr id="3" name="Oval 9"/>
        <xdr:cNvSpPr>
          <a:spLocks/>
        </xdr:cNvSpPr>
      </xdr:nvSpPr>
      <xdr:spPr>
        <a:xfrm>
          <a:off x="9144000" y="7486650"/>
          <a:ext cx="0" cy="36195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0</xdr:col>
      <xdr:colOff>381000</xdr:colOff>
      <xdr:row>0</xdr:row>
      <xdr:rowOff>142875</xdr:rowOff>
    </xdr:from>
    <xdr:to>
      <xdr:col>2</xdr:col>
      <xdr:colOff>523875</xdr:colOff>
      <xdr:row>2</xdr:row>
      <xdr:rowOff>219075</xdr:rowOff>
    </xdr:to>
    <xdr:sp>
      <xdr:nvSpPr>
        <xdr:cNvPr id="4" name="Rectangle 10"/>
        <xdr:cNvSpPr>
          <a:spLocks/>
        </xdr:cNvSpPr>
      </xdr:nvSpPr>
      <xdr:spPr>
        <a:xfrm>
          <a:off x="381000" y="142875"/>
          <a:ext cx="1914525" cy="514350"/>
        </a:xfrm>
        <a:prstGeom prst="rect">
          <a:avLst/>
        </a:prstGeom>
        <a:solidFill>
          <a:srgbClr val="FFFFCC"/>
        </a:solidFill>
        <a:ln w="22225" cmpd="sng">
          <a:solidFill>
            <a:srgbClr val="000000"/>
          </a:solidFill>
          <a:headEnd type="none"/>
          <a:tailEnd type="none"/>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棚卸表とともに組合へ提出してください</a:t>
          </a:r>
        </a:p>
      </xdr:txBody>
    </xdr:sp>
    <xdr:clientData fPrintsWithSheet="0"/>
  </xdr:twoCellAnchor>
  <xdr:twoCellAnchor>
    <xdr:from>
      <xdr:col>2</xdr:col>
      <xdr:colOff>523875</xdr:colOff>
      <xdr:row>27</xdr:row>
      <xdr:rowOff>95250</xdr:rowOff>
    </xdr:from>
    <xdr:to>
      <xdr:col>3</xdr:col>
      <xdr:colOff>247650</xdr:colOff>
      <xdr:row>28</xdr:row>
      <xdr:rowOff>304800</xdr:rowOff>
    </xdr:to>
    <xdr:sp>
      <xdr:nvSpPr>
        <xdr:cNvPr id="5" name="Oval 12"/>
        <xdr:cNvSpPr>
          <a:spLocks/>
        </xdr:cNvSpPr>
      </xdr:nvSpPr>
      <xdr:spPr>
        <a:xfrm>
          <a:off x="2295525" y="7486650"/>
          <a:ext cx="457200" cy="36195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6</xdr:col>
      <xdr:colOff>504825</xdr:colOff>
      <xdr:row>27</xdr:row>
      <xdr:rowOff>95250</xdr:rowOff>
    </xdr:from>
    <xdr:to>
      <xdr:col>7</xdr:col>
      <xdr:colOff>342900</xdr:colOff>
      <xdr:row>28</xdr:row>
      <xdr:rowOff>304800</xdr:rowOff>
    </xdr:to>
    <xdr:sp>
      <xdr:nvSpPr>
        <xdr:cNvPr id="6" name="Oval 13"/>
        <xdr:cNvSpPr>
          <a:spLocks/>
        </xdr:cNvSpPr>
      </xdr:nvSpPr>
      <xdr:spPr>
        <a:xfrm>
          <a:off x="5972175" y="7486650"/>
          <a:ext cx="571500" cy="36195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7</xdr:col>
      <xdr:colOff>1371600</xdr:colOff>
      <xdr:row>27</xdr:row>
      <xdr:rowOff>85725</xdr:rowOff>
    </xdr:from>
    <xdr:to>
      <xdr:col>8</xdr:col>
      <xdr:colOff>247650</xdr:colOff>
      <xdr:row>28</xdr:row>
      <xdr:rowOff>295275</xdr:rowOff>
    </xdr:to>
    <xdr:sp>
      <xdr:nvSpPr>
        <xdr:cNvPr id="7" name="Oval 14"/>
        <xdr:cNvSpPr>
          <a:spLocks/>
        </xdr:cNvSpPr>
      </xdr:nvSpPr>
      <xdr:spPr>
        <a:xfrm>
          <a:off x="7572375" y="7477125"/>
          <a:ext cx="447675" cy="36195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4</xdr:col>
      <xdr:colOff>523875</xdr:colOff>
      <xdr:row>27</xdr:row>
      <xdr:rowOff>95250</xdr:rowOff>
    </xdr:from>
    <xdr:to>
      <xdr:col>5</xdr:col>
      <xdr:colOff>247650</xdr:colOff>
      <xdr:row>28</xdr:row>
      <xdr:rowOff>304800</xdr:rowOff>
    </xdr:to>
    <xdr:sp>
      <xdr:nvSpPr>
        <xdr:cNvPr id="8" name="Oval 16"/>
        <xdr:cNvSpPr>
          <a:spLocks/>
        </xdr:cNvSpPr>
      </xdr:nvSpPr>
      <xdr:spPr>
        <a:xfrm>
          <a:off x="4143375" y="7486650"/>
          <a:ext cx="457200" cy="36195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8</xdr:row>
      <xdr:rowOff>238125</xdr:rowOff>
    </xdr:from>
    <xdr:to>
      <xdr:col>12</xdr:col>
      <xdr:colOff>95250</xdr:colOff>
      <xdr:row>9</xdr:row>
      <xdr:rowOff>180975</xdr:rowOff>
    </xdr:to>
    <xdr:sp>
      <xdr:nvSpPr>
        <xdr:cNvPr id="1" name="Oval 1"/>
        <xdr:cNvSpPr>
          <a:spLocks/>
        </xdr:cNvSpPr>
      </xdr:nvSpPr>
      <xdr:spPr>
        <a:xfrm>
          <a:off x="4524375" y="1943100"/>
          <a:ext cx="2476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24</xdr:col>
      <xdr:colOff>409575</xdr:colOff>
      <xdr:row>0</xdr:row>
      <xdr:rowOff>57150</xdr:rowOff>
    </xdr:from>
    <xdr:to>
      <xdr:col>24</xdr:col>
      <xdr:colOff>1666875</xdr:colOff>
      <xdr:row>1</xdr:row>
      <xdr:rowOff>19050</xdr:rowOff>
    </xdr:to>
    <xdr:sp>
      <xdr:nvSpPr>
        <xdr:cNvPr id="2" name="Rectangle 2"/>
        <xdr:cNvSpPr>
          <a:spLocks/>
        </xdr:cNvSpPr>
      </xdr:nvSpPr>
      <xdr:spPr>
        <a:xfrm>
          <a:off x="7800975" y="57150"/>
          <a:ext cx="1257300" cy="276225"/>
        </a:xfrm>
        <a:prstGeom prst="round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0" i="0" u="none" baseline="0">
              <a:latin typeface="ＭＳ Ｐゴシック"/>
              <a:ea typeface="ＭＳ Ｐゴシック"/>
              <a:cs typeface="ＭＳ Ｐゴシック"/>
            </a:rPr>
            <a:t>　　　　　枚のうち　1　枚目</a:t>
          </a:r>
        </a:p>
      </xdr:txBody>
    </xdr:sp>
    <xdr:clientData/>
  </xdr:twoCellAnchor>
  <xdr:twoCellAnchor>
    <xdr:from>
      <xdr:col>20</xdr:col>
      <xdr:colOff>123825</xdr:colOff>
      <xdr:row>8</xdr:row>
      <xdr:rowOff>257175</xdr:rowOff>
    </xdr:from>
    <xdr:to>
      <xdr:col>22</xdr:col>
      <xdr:colOff>85725</xdr:colOff>
      <xdr:row>9</xdr:row>
      <xdr:rowOff>200025</xdr:rowOff>
    </xdr:to>
    <xdr:sp>
      <xdr:nvSpPr>
        <xdr:cNvPr id="3" name="Oval 3"/>
        <xdr:cNvSpPr>
          <a:spLocks/>
        </xdr:cNvSpPr>
      </xdr:nvSpPr>
      <xdr:spPr>
        <a:xfrm>
          <a:off x="6019800" y="1962150"/>
          <a:ext cx="26670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40</xdr:row>
      <xdr:rowOff>142875</xdr:rowOff>
    </xdr:from>
    <xdr:to>
      <xdr:col>24</xdr:col>
      <xdr:colOff>76200</xdr:colOff>
      <xdr:row>41</xdr:row>
      <xdr:rowOff>200025</xdr:rowOff>
    </xdr:to>
    <xdr:sp>
      <xdr:nvSpPr>
        <xdr:cNvPr id="4" name="Oval 4"/>
        <xdr:cNvSpPr>
          <a:spLocks/>
        </xdr:cNvSpPr>
      </xdr:nvSpPr>
      <xdr:spPr>
        <a:xfrm>
          <a:off x="6000750" y="11715750"/>
          <a:ext cx="1466850" cy="3429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19</xdr:col>
      <xdr:colOff>104775</xdr:colOff>
      <xdr:row>35</xdr:row>
      <xdr:rowOff>228600</xdr:rowOff>
    </xdr:from>
    <xdr:to>
      <xdr:col>23</xdr:col>
      <xdr:colOff>647700</xdr:colOff>
      <xdr:row>38</xdr:row>
      <xdr:rowOff>0</xdr:rowOff>
    </xdr:to>
    <xdr:sp>
      <xdr:nvSpPr>
        <xdr:cNvPr id="5" name="Oval 5"/>
        <xdr:cNvSpPr>
          <a:spLocks/>
        </xdr:cNvSpPr>
      </xdr:nvSpPr>
      <xdr:spPr>
        <a:xfrm>
          <a:off x="5848350" y="10391775"/>
          <a:ext cx="1466850" cy="7143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12</xdr:col>
      <xdr:colOff>9525</xdr:colOff>
      <xdr:row>8</xdr:row>
      <xdr:rowOff>247650</xdr:rowOff>
    </xdr:from>
    <xdr:to>
      <xdr:col>13</xdr:col>
      <xdr:colOff>142875</xdr:colOff>
      <xdr:row>9</xdr:row>
      <xdr:rowOff>190500</xdr:rowOff>
    </xdr:to>
    <xdr:sp>
      <xdr:nvSpPr>
        <xdr:cNvPr id="6" name="Oval 6"/>
        <xdr:cNvSpPr>
          <a:spLocks/>
        </xdr:cNvSpPr>
      </xdr:nvSpPr>
      <xdr:spPr>
        <a:xfrm>
          <a:off x="4686300" y="1952625"/>
          <a:ext cx="2857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銭</a:t>
          </a:r>
        </a:p>
      </xdr:txBody>
    </xdr:sp>
    <xdr:clientData/>
  </xdr:twoCellAnchor>
  <xdr:twoCellAnchor>
    <xdr:from>
      <xdr:col>24</xdr:col>
      <xdr:colOff>1466850</xdr:colOff>
      <xdr:row>2</xdr:row>
      <xdr:rowOff>104775</xdr:rowOff>
    </xdr:from>
    <xdr:to>
      <xdr:col>25</xdr:col>
      <xdr:colOff>171450</xdr:colOff>
      <xdr:row>3</xdr:row>
      <xdr:rowOff>28575</xdr:rowOff>
    </xdr:to>
    <xdr:sp>
      <xdr:nvSpPr>
        <xdr:cNvPr id="7" name="Rectangle 7"/>
        <xdr:cNvSpPr>
          <a:spLocks/>
        </xdr:cNvSpPr>
      </xdr:nvSpPr>
      <xdr:spPr>
        <a:xfrm>
          <a:off x="8858250" y="723900"/>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24</xdr:col>
      <xdr:colOff>1466850</xdr:colOff>
      <xdr:row>3</xdr:row>
      <xdr:rowOff>114300</xdr:rowOff>
    </xdr:from>
    <xdr:to>
      <xdr:col>25</xdr:col>
      <xdr:colOff>171450</xdr:colOff>
      <xdr:row>5</xdr:row>
      <xdr:rowOff>38100</xdr:rowOff>
    </xdr:to>
    <xdr:sp>
      <xdr:nvSpPr>
        <xdr:cNvPr id="8" name="Rectangle 8"/>
        <xdr:cNvSpPr>
          <a:spLocks/>
        </xdr:cNvSpPr>
      </xdr:nvSpPr>
      <xdr:spPr>
        <a:xfrm>
          <a:off x="8858250" y="1038225"/>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19</xdr:col>
      <xdr:colOff>104775</xdr:colOff>
      <xdr:row>34</xdr:row>
      <xdr:rowOff>266700</xdr:rowOff>
    </xdr:from>
    <xdr:to>
      <xdr:col>23</xdr:col>
      <xdr:colOff>647700</xdr:colOff>
      <xdr:row>35</xdr:row>
      <xdr:rowOff>209550</xdr:rowOff>
    </xdr:to>
    <xdr:sp>
      <xdr:nvSpPr>
        <xdr:cNvPr id="9" name="Oval 10"/>
        <xdr:cNvSpPr>
          <a:spLocks/>
        </xdr:cNvSpPr>
      </xdr:nvSpPr>
      <xdr:spPr>
        <a:xfrm>
          <a:off x="5848350" y="10115550"/>
          <a:ext cx="146685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19</xdr:col>
      <xdr:colOff>104775</xdr:colOff>
      <xdr:row>37</xdr:row>
      <xdr:rowOff>266700</xdr:rowOff>
    </xdr:from>
    <xdr:to>
      <xdr:col>23</xdr:col>
      <xdr:colOff>647700</xdr:colOff>
      <xdr:row>38</xdr:row>
      <xdr:rowOff>161925</xdr:rowOff>
    </xdr:to>
    <xdr:sp>
      <xdr:nvSpPr>
        <xdr:cNvPr id="10" name="Oval 11"/>
        <xdr:cNvSpPr>
          <a:spLocks/>
        </xdr:cNvSpPr>
      </xdr:nvSpPr>
      <xdr:spPr>
        <a:xfrm>
          <a:off x="5848350" y="11058525"/>
          <a:ext cx="1466850" cy="20955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38</xdr:row>
      <xdr:rowOff>276225</xdr:rowOff>
    </xdr:from>
    <xdr:to>
      <xdr:col>24</xdr:col>
      <xdr:colOff>76200</xdr:colOff>
      <xdr:row>39</xdr:row>
      <xdr:rowOff>0</xdr:rowOff>
    </xdr:to>
    <xdr:sp>
      <xdr:nvSpPr>
        <xdr:cNvPr id="11" name="Oval 12"/>
        <xdr:cNvSpPr>
          <a:spLocks/>
        </xdr:cNvSpPr>
      </xdr:nvSpPr>
      <xdr:spPr>
        <a:xfrm>
          <a:off x="6000750" y="11382375"/>
          <a:ext cx="1466850" cy="381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37</xdr:row>
      <xdr:rowOff>266700</xdr:rowOff>
    </xdr:from>
    <xdr:to>
      <xdr:col>24</xdr:col>
      <xdr:colOff>76200</xdr:colOff>
      <xdr:row>38</xdr:row>
      <xdr:rowOff>0</xdr:rowOff>
    </xdr:to>
    <xdr:sp>
      <xdr:nvSpPr>
        <xdr:cNvPr id="12" name="Oval 13"/>
        <xdr:cNvSpPr>
          <a:spLocks/>
        </xdr:cNvSpPr>
      </xdr:nvSpPr>
      <xdr:spPr>
        <a:xfrm>
          <a:off x="6000750" y="11058525"/>
          <a:ext cx="1466850" cy="4762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19</xdr:col>
      <xdr:colOff>104775</xdr:colOff>
      <xdr:row>36</xdr:row>
      <xdr:rowOff>266700</xdr:rowOff>
    </xdr:from>
    <xdr:to>
      <xdr:col>23</xdr:col>
      <xdr:colOff>647700</xdr:colOff>
      <xdr:row>37</xdr:row>
      <xdr:rowOff>161925</xdr:rowOff>
    </xdr:to>
    <xdr:sp>
      <xdr:nvSpPr>
        <xdr:cNvPr id="13" name="Oval 30"/>
        <xdr:cNvSpPr>
          <a:spLocks/>
        </xdr:cNvSpPr>
      </xdr:nvSpPr>
      <xdr:spPr>
        <a:xfrm>
          <a:off x="5848350" y="10744200"/>
          <a:ext cx="1466850" cy="20955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36</xdr:row>
      <xdr:rowOff>266700</xdr:rowOff>
    </xdr:from>
    <xdr:to>
      <xdr:col>24</xdr:col>
      <xdr:colOff>76200</xdr:colOff>
      <xdr:row>37</xdr:row>
      <xdr:rowOff>0</xdr:rowOff>
    </xdr:to>
    <xdr:sp>
      <xdr:nvSpPr>
        <xdr:cNvPr id="14" name="Oval 31"/>
        <xdr:cNvSpPr>
          <a:spLocks/>
        </xdr:cNvSpPr>
      </xdr:nvSpPr>
      <xdr:spPr>
        <a:xfrm>
          <a:off x="6000750" y="10744200"/>
          <a:ext cx="1466850" cy="4762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0</xdr:col>
      <xdr:colOff>76200</xdr:colOff>
      <xdr:row>0</xdr:row>
      <xdr:rowOff>285750</xdr:rowOff>
    </xdr:from>
    <xdr:to>
      <xdr:col>5</xdr:col>
      <xdr:colOff>0</xdr:colOff>
      <xdr:row>1</xdr:row>
      <xdr:rowOff>276225</xdr:rowOff>
    </xdr:to>
    <xdr:sp>
      <xdr:nvSpPr>
        <xdr:cNvPr id="15" name="Rectangle 37"/>
        <xdr:cNvSpPr>
          <a:spLocks/>
        </xdr:cNvSpPr>
      </xdr:nvSpPr>
      <xdr:spPr>
        <a:xfrm>
          <a:off x="76200" y="285750"/>
          <a:ext cx="3533775" cy="304800"/>
        </a:xfrm>
        <a:prstGeom prst="rect">
          <a:avLst/>
        </a:prstGeom>
        <a:solidFill>
          <a:srgbClr val="FFFFCC"/>
        </a:solidFill>
        <a:ln w="22225" cmpd="sng">
          <a:solidFill>
            <a:srgbClr val="000000"/>
          </a:solidFill>
          <a:headEnd type="none"/>
          <a:tailEnd type="none"/>
        </a:ln>
      </xdr:spPr>
      <xdr:txBody>
        <a:bodyPr vertOverflow="clip" wrap="square"/>
        <a:p>
          <a:pPr algn="ctr">
            <a:defRPr/>
          </a:pPr>
          <a:r>
            <a:rPr lang="en-US" cap="none" sz="1400" b="1" i="0" u="none" baseline="0">
              <a:solidFill>
                <a:srgbClr val="FF0000"/>
              </a:solidFill>
              <a:latin typeface="ＭＳ Ｐゴシック"/>
              <a:ea typeface="ＭＳ Ｐゴシック"/>
              <a:cs typeface="ＭＳ Ｐゴシック"/>
            </a:rPr>
            <a:t>合計表とともに組合へご提出ください。</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8</xdr:row>
      <xdr:rowOff>238125</xdr:rowOff>
    </xdr:from>
    <xdr:to>
      <xdr:col>12</xdr:col>
      <xdr:colOff>95250</xdr:colOff>
      <xdr:row>9</xdr:row>
      <xdr:rowOff>180975</xdr:rowOff>
    </xdr:to>
    <xdr:sp>
      <xdr:nvSpPr>
        <xdr:cNvPr id="1" name="Oval 1"/>
        <xdr:cNvSpPr>
          <a:spLocks/>
        </xdr:cNvSpPr>
      </xdr:nvSpPr>
      <xdr:spPr>
        <a:xfrm>
          <a:off x="4524375" y="1943100"/>
          <a:ext cx="2476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24</xdr:col>
      <xdr:colOff>409575</xdr:colOff>
      <xdr:row>0</xdr:row>
      <xdr:rowOff>57150</xdr:rowOff>
    </xdr:from>
    <xdr:to>
      <xdr:col>24</xdr:col>
      <xdr:colOff>1666875</xdr:colOff>
      <xdr:row>1</xdr:row>
      <xdr:rowOff>19050</xdr:rowOff>
    </xdr:to>
    <xdr:sp>
      <xdr:nvSpPr>
        <xdr:cNvPr id="2" name="Rectangle 2"/>
        <xdr:cNvSpPr>
          <a:spLocks/>
        </xdr:cNvSpPr>
      </xdr:nvSpPr>
      <xdr:spPr>
        <a:xfrm>
          <a:off x="7800975" y="57150"/>
          <a:ext cx="1257300" cy="276225"/>
        </a:xfrm>
        <a:prstGeom prst="round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0" i="0" u="none" baseline="0">
              <a:latin typeface="ＭＳ Ｐゴシック"/>
              <a:ea typeface="ＭＳ Ｐゴシック"/>
              <a:cs typeface="ＭＳ Ｐゴシック"/>
            </a:rPr>
            <a:t>　　　　　枚のうち　2　枚目</a:t>
          </a:r>
        </a:p>
      </xdr:txBody>
    </xdr:sp>
    <xdr:clientData/>
  </xdr:twoCellAnchor>
  <xdr:twoCellAnchor>
    <xdr:from>
      <xdr:col>20</xdr:col>
      <xdr:colOff>123825</xdr:colOff>
      <xdr:row>8</xdr:row>
      <xdr:rowOff>257175</xdr:rowOff>
    </xdr:from>
    <xdr:to>
      <xdr:col>22</xdr:col>
      <xdr:colOff>85725</xdr:colOff>
      <xdr:row>9</xdr:row>
      <xdr:rowOff>200025</xdr:rowOff>
    </xdr:to>
    <xdr:sp>
      <xdr:nvSpPr>
        <xdr:cNvPr id="3" name="Oval 3"/>
        <xdr:cNvSpPr>
          <a:spLocks/>
        </xdr:cNvSpPr>
      </xdr:nvSpPr>
      <xdr:spPr>
        <a:xfrm>
          <a:off x="6019800" y="1962150"/>
          <a:ext cx="26670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40</xdr:row>
      <xdr:rowOff>142875</xdr:rowOff>
    </xdr:from>
    <xdr:to>
      <xdr:col>24</xdr:col>
      <xdr:colOff>76200</xdr:colOff>
      <xdr:row>41</xdr:row>
      <xdr:rowOff>200025</xdr:rowOff>
    </xdr:to>
    <xdr:sp>
      <xdr:nvSpPr>
        <xdr:cNvPr id="4" name="Oval 4"/>
        <xdr:cNvSpPr>
          <a:spLocks/>
        </xdr:cNvSpPr>
      </xdr:nvSpPr>
      <xdr:spPr>
        <a:xfrm>
          <a:off x="6000750" y="11715750"/>
          <a:ext cx="1466850" cy="3429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19</xdr:col>
      <xdr:colOff>104775</xdr:colOff>
      <xdr:row>35</xdr:row>
      <xdr:rowOff>228600</xdr:rowOff>
    </xdr:from>
    <xdr:to>
      <xdr:col>23</xdr:col>
      <xdr:colOff>647700</xdr:colOff>
      <xdr:row>38</xdr:row>
      <xdr:rowOff>0</xdr:rowOff>
    </xdr:to>
    <xdr:sp>
      <xdr:nvSpPr>
        <xdr:cNvPr id="5" name="Oval 5"/>
        <xdr:cNvSpPr>
          <a:spLocks/>
        </xdr:cNvSpPr>
      </xdr:nvSpPr>
      <xdr:spPr>
        <a:xfrm>
          <a:off x="5848350" y="10391775"/>
          <a:ext cx="1466850" cy="7143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12</xdr:col>
      <xdr:colOff>9525</xdr:colOff>
      <xdr:row>8</xdr:row>
      <xdr:rowOff>247650</xdr:rowOff>
    </xdr:from>
    <xdr:to>
      <xdr:col>13</xdr:col>
      <xdr:colOff>142875</xdr:colOff>
      <xdr:row>9</xdr:row>
      <xdr:rowOff>190500</xdr:rowOff>
    </xdr:to>
    <xdr:sp>
      <xdr:nvSpPr>
        <xdr:cNvPr id="6" name="Oval 6"/>
        <xdr:cNvSpPr>
          <a:spLocks/>
        </xdr:cNvSpPr>
      </xdr:nvSpPr>
      <xdr:spPr>
        <a:xfrm>
          <a:off x="4686300" y="1952625"/>
          <a:ext cx="2857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銭</a:t>
          </a:r>
        </a:p>
      </xdr:txBody>
    </xdr:sp>
    <xdr:clientData/>
  </xdr:twoCellAnchor>
  <xdr:twoCellAnchor>
    <xdr:from>
      <xdr:col>24</xdr:col>
      <xdr:colOff>1466850</xdr:colOff>
      <xdr:row>2</xdr:row>
      <xdr:rowOff>104775</xdr:rowOff>
    </xdr:from>
    <xdr:to>
      <xdr:col>25</xdr:col>
      <xdr:colOff>171450</xdr:colOff>
      <xdr:row>3</xdr:row>
      <xdr:rowOff>28575</xdr:rowOff>
    </xdr:to>
    <xdr:sp>
      <xdr:nvSpPr>
        <xdr:cNvPr id="7" name="Rectangle 7"/>
        <xdr:cNvSpPr>
          <a:spLocks/>
        </xdr:cNvSpPr>
      </xdr:nvSpPr>
      <xdr:spPr>
        <a:xfrm>
          <a:off x="8858250" y="723900"/>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24</xdr:col>
      <xdr:colOff>1466850</xdr:colOff>
      <xdr:row>3</xdr:row>
      <xdr:rowOff>114300</xdr:rowOff>
    </xdr:from>
    <xdr:to>
      <xdr:col>25</xdr:col>
      <xdr:colOff>171450</xdr:colOff>
      <xdr:row>5</xdr:row>
      <xdr:rowOff>38100</xdr:rowOff>
    </xdr:to>
    <xdr:sp>
      <xdr:nvSpPr>
        <xdr:cNvPr id="8" name="Rectangle 8"/>
        <xdr:cNvSpPr>
          <a:spLocks/>
        </xdr:cNvSpPr>
      </xdr:nvSpPr>
      <xdr:spPr>
        <a:xfrm>
          <a:off x="8858250" y="1038225"/>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19</xdr:col>
      <xdr:colOff>104775</xdr:colOff>
      <xdr:row>34</xdr:row>
      <xdr:rowOff>266700</xdr:rowOff>
    </xdr:from>
    <xdr:to>
      <xdr:col>23</xdr:col>
      <xdr:colOff>647700</xdr:colOff>
      <xdr:row>35</xdr:row>
      <xdr:rowOff>209550</xdr:rowOff>
    </xdr:to>
    <xdr:sp>
      <xdr:nvSpPr>
        <xdr:cNvPr id="9" name="Oval 9"/>
        <xdr:cNvSpPr>
          <a:spLocks/>
        </xdr:cNvSpPr>
      </xdr:nvSpPr>
      <xdr:spPr>
        <a:xfrm>
          <a:off x="5848350" y="10115550"/>
          <a:ext cx="146685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19</xdr:col>
      <xdr:colOff>104775</xdr:colOff>
      <xdr:row>37</xdr:row>
      <xdr:rowOff>266700</xdr:rowOff>
    </xdr:from>
    <xdr:to>
      <xdr:col>23</xdr:col>
      <xdr:colOff>647700</xdr:colOff>
      <xdr:row>38</xdr:row>
      <xdr:rowOff>161925</xdr:rowOff>
    </xdr:to>
    <xdr:sp>
      <xdr:nvSpPr>
        <xdr:cNvPr id="10" name="Oval 10"/>
        <xdr:cNvSpPr>
          <a:spLocks/>
        </xdr:cNvSpPr>
      </xdr:nvSpPr>
      <xdr:spPr>
        <a:xfrm>
          <a:off x="5848350" y="11058525"/>
          <a:ext cx="1466850" cy="20955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38</xdr:row>
      <xdr:rowOff>276225</xdr:rowOff>
    </xdr:from>
    <xdr:to>
      <xdr:col>24</xdr:col>
      <xdr:colOff>76200</xdr:colOff>
      <xdr:row>39</xdr:row>
      <xdr:rowOff>0</xdr:rowOff>
    </xdr:to>
    <xdr:sp>
      <xdr:nvSpPr>
        <xdr:cNvPr id="11" name="Oval 11"/>
        <xdr:cNvSpPr>
          <a:spLocks/>
        </xdr:cNvSpPr>
      </xdr:nvSpPr>
      <xdr:spPr>
        <a:xfrm>
          <a:off x="6000750" y="11382375"/>
          <a:ext cx="1466850" cy="381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37</xdr:row>
      <xdr:rowOff>266700</xdr:rowOff>
    </xdr:from>
    <xdr:to>
      <xdr:col>24</xdr:col>
      <xdr:colOff>76200</xdr:colOff>
      <xdr:row>38</xdr:row>
      <xdr:rowOff>0</xdr:rowOff>
    </xdr:to>
    <xdr:sp>
      <xdr:nvSpPr>
        <xdr:cNvPr id="12" name="Oval 12"/>
        <xdr:cNvSpPr>
          <a:spLocks/>
        </xdr:cNvSpPr>
      </xdr:nvSpPr>
      <xdr:spPr>
        <a:xfrm>
          <a:off x="6000750" y="11058525"/>
          <a:ext cx="1466850" cy="4762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19</xdr:col>
      <xdr:colOff>104775</xdr:colOff>
      <xdr:row>36</xdr:row>
      <xdr:rowOff>266700</xdr:rowOff>
    </xdr:from>
    <xdr:to>
      <xdr:col>23</xdr:col>
      <xdr:colOff>647700</xdr:colOff>
      <xdr:row>37</xdr:row>
      <xdr:rowOff>161925</xdr:rowOff>
    </xdr:to>
    <xdr:sp>
      <xdr:nvSpPr>
        <xdr:cNvPr id="13" name="Oval 14"/>
        <xdr:cNvSpPr>
          <a:spLocks/>
        </xdr:cNvSpPr>
      </xdr:nvSpPr>
      <xdr:spPr>
        <a:xfrm>
          <a:off x="5848350" y="10744200"/>
          <a:ext cx="1466850" cy="20955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36</xdr:row>
      <xdr:rowOff>266700</xdr:rowOff>
    </xdr:from>
    <xdr:to>
      <xdr:col>24</xdr:col>
      <xdr:colOff>76200</xdr:colOff>
      <xdr:row>37</xdr:row>
      <xdr:rowOff>0</xdr:rowOff>
    </xdr:to>
    <xdr:sp>
      <xdr:nvSpPr>
        <xdr:cNvPr id="14" name="Oval 15"/>
        <xdr:cNvSpPr>
          <a:spLocks/>
        </xdr:cNvSpPr>
      </xdr:nvSpPr>
      <xdr:spPr>
        <a:xfrm>
          <a:off x="6000750" y="10744200"/>
          <a:ext cx="1466850" cy="4762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0</xdr:col>
      <xdr:colOff>76200</xdr:colOff>
      <xdr:row>0</xdr:row>
      <xdr:rowOff>285750</xdr:rowOff>
    </xdr:from>
    <xdr:to>
      <xdr:col>5</xdr:col>
      <xdr:colOff>0</xdr:colOff>
      <xdr:row>1</xdr:row>
      <xdr:rowOff>276225</xdr:rowOff>
    </xdr:to>
    <xdr:sp>
      <xdr:nvSpPr>
        <xdr:cNvPr id="15" name="Rectangle 16"/>
        <xdr:cNvSpPr>
          <a:spLocks/>
        </xdr:cNvSpPr>
      </xdr:nvSpPr>
      <xdr:spPr>
        <a:xfrm>
          <a:off x="76200" y="285750"/>
          <a:ext cx="3533775" cy="304800"/>
        </a:xfrm>
        <a:prstGeom prst="rect">
          <a:avLst/>
        </a:prstGeom>
        <a:solidFill>
          <a:srgbClr val="FFFFCC"/>
        </a:solidFill>
        <a:ln w="22225" cmpd="sng">
          <a:solidFill>
            <a:srgbClr val="000000"/>
          </a:solidFill>
          <a:headEnd type="none"/>
          <a:tailEnd type="none"/>
        </a:ln>
      </xdr:spPr>
      <xdr:txBody>
        <a:bodyPr vertOverflow="clip" wrap="square"/>
        <a:p>
          <a:pPr algn="ctr">
            <a:defRPr/>
          </a:pPr>
          <a:r>
            <a:rPr lang="en-US" cap="none" sz="1400" b="1" i="0" u="none" baseline="0">
              <a:solidFill>
                <a:srgbClr val="FF0000"/>
              </a:solidFill>
              <a:latin typeface="ＭＳ Ｐゴシック"/>
              <a:ea typeface="ＭＳ Ｐゴシック"/>
              <a:cs typeface="ＭＳ Ｐゴシック"/>
            </a:rPr>
            <a:t>合計表とともに組合へご提出ください。</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8</xdr:row>
      <xdr:rowOff>238125</xdr:rowOff>
    </xdr:from>
    <xdr:to>
      <xdr:col>12</xdr:col>
      <xdr:colOff>95250</xdr:colOff>
      <xdr:row>9</xdr:row>
      <xdr:rowOff>180975</xdr:rowOff>
    </xdr:to>
    <xdr:sp>
      <xdr:nvSpPr>
        <xdr:cNvPr id="1" name="Oval 1"/>
        <xdr:cNvSpPr>
          <a:spLocks/>
        </xdr:cNvSpPr>
      </xdr:nvSpPr>
      <xdr:spPr>
        <a:xfrm>
          <a:off x="4524375" y="1943100"/>
          <a:ext cx="2476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24</xdr:col>
      <xdr:colOff>409575</xdr:colOff>
      <xdr:row>0</xdr:row>
      <xdr:rowOff>57150</xdr:rowOff>
    </xdr:from>
    <xdr:to>
      <xdr:col>24</xdr:col>
      <xdr:colOff>1666875</xdr:colOff>
      <xdr:row>1</xdr:row>
      <xdr:rowOff>19050</xdr:rowOff>
    </xdr:to>
    <xdr:sp>
      <xdr:nvSpPr>
        <xdr:cNvPr id="2" name="Rectangle 2"/>
        <xdr:cNvSpPr>
          <a:spLocks/>
        </xdr:cNvSpPr>
      </xdr:nvSpPr>
      <xdr:spPr>
        <a:xfrm>
          <a:off x="7800975" y="57150"/>
          <a:ext cx="1257300" cy="276225"/>
        </a:xfrm>
        <a:prstGeom prst="round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0" i="0" u="none" baseline="0">
              <a:latin typeface="ＭＳ Ｐゴシック"/>
              <a:ea typeface="ＭＳ Ｐゴシック"/>
              <a:cs typeface="ＭＳ Ｐゴシック"/>
            </a:rPr>
            <a:t>　　　　　枚のうち　3　枚目</a:t>
          </a:r>
        </a:p>
      </xdr:txBody>
    </xdr:sp>
    <xdr:clientData/>
  </xdr:twoCellAnchor>
  <xdr:twoCellAnchor>
    <xdr:from>
      <xdr:col>20</xdr:col>
      <xdr:colOff>123825</xdr:colOff>
      <xdr:row>8</xdr:row>
      <xdr:rowOff>257175</xdr:rowOff>
    </xdr:from>
    <xdr:to>
      <xdr:col>22</xdr:col>
      <xdr:colOff>85725</xdr:colOff>
      <xdr:row>9</xdr:row>
      <xdr:rowOff>200025</xdr:rowOff>
    </xdr:to>
    <xdr:sp>
      <xdr:nvSpPr>
        <xdr:cNvPr id="3" name="Oval 3"/>
        <xdr:cNvSpPr>
          <a:spLocks/>
        </xdr:cNvSpPr>
      </xdr:nvSpPr>
      <xdr:spPr>
        <a:xfrm>
          <a:off x="6019800" y="1962150"/>
          <a:ext cx="26670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40</xdr:row>
      <xdr:rowOff>142875</xdr:rowOff>
    </xdr:from>
    <xdr:to>
      <xdr:col>24</xdr:col>
      <xdr:colOff>76200</xdr:colOff>
      <xdr:row>41</xdr:row>
      <xdr:rowOff>200025</xdr:rowOff>
    </xdr:to>
    <xdr:sp>
      <xdr:nvSpPr>
        <xdr:cNvPr id="4" name="Oval 4"/>
        <xdr:cNvSpPr>
          <a:spLocks/>
        </xdr:cNvSpPr>
      </xdr:nvSpPr>
      <xdr:spPr>
        <a:xfrm>
          <a:off x="6000750" y="11715750"/>
          <a:ext cx="1466850" cy="3429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19</xdr:col>
      <xdr:colOff>104775</xdr:colOff>
      <xdr:row>35</xdr:row>
      <xdr:rowOff>228600</xdr:rowOff>
    </xdr:from>
    <xdr:to>
      <xdr:col>23</xdr:col>
      <xdr:colOff>647700</xdr:colOff>
      <xdr:row>38</xdr:row>
      <xdr:rowOff>0</xdr:rowOff>
    </xdr:to>
    <xdr:sp>
      <xdr:nvSpPr>
        <xdr:cNvPr id="5" name="Oval 5"/>
        <xdr:cNvSpPr>
          <a:spLocks/>
        </xdr:cNvSpPr>
      </xdr:nvSpPr>
      <xdr:spPr>
        <a:xfrm>
          <a:off x="5848350" y="10391775"/>
          <a:ext cx="1466850" cy="7143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12</xdr:col>
      <xdr:colOff>9525</xdr:colOff>
      <xdr:row>8</xdr:row>
      <xdr:rowOff>247650</xdr:rowOff>
    </xdr:from>
    <xdr:to>
      <xdr:col>13</xdr:col>
      <xdr:colOff>142875</xdr:colOff>
      <xdr:row>9</xdr:row>
      <xdr:rowOff>190500</xdr:rowOff>
    </xdr:to>
    <xdr:sp>
      <xdr:nvSpPr>
        <xdr:cNvPr id="6" name="Oval 6"/>
        <xdr:cNvSpPr>
          <a:spLocks/>
        </xdr:cNvSpPr>
      </xdr:nvSpPr>
      <xdr:spPr>
        <a:xfrm>
          <a:off x="4686300" y="1952625"/>
          <a:ext cx="2857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銭</a:t>
          </a:r>
        </a:p>
      </xdr:txBody>
    </xdr:sp>
    <xdr:clientData/>
  </xdr:twoCellAnchor>
  <xdr:twoCellAnchor>
    <xdr:from>
      <xdr:col>24</xdr:col>
      <xdr:colOff>1466850</xdr:colOff>
      <xdr:row>2</xdr:row>
      <xdr:rowOff>104775</xdr:rowOff>
    </xdr:from>
    <xdr:to>
      <xdr:col>25</xdr:col>
      <xdr:colOff>171450</xdr:colOff>
      <xdr:row>3</xdr:row>
      <xdr:rowOff>28575</xdr:rowOff>
    </xdr:to>
    <xdr:sp>
      <xdr:nvSpPr>
        <xdr:cNvPr id="7" name="Rectangle 7"/>
        <xdr:cNvSpPr>
          <a:spLocks/>
        </xdr:cNvSpPr>
      </xdr:nvSpPr>
      <xdr:spPr>
        <a:xfrm>
          <a:off x="8858250" y="723900"/>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24</xdr:col>
      <xdr:colOff>1466850</xdr:colOff>
      <xdr:row>3</xdr:row>
      <xdr:rowOff>114300</xdr:rowOff>
    </xdr:from>
    <xdr:to>
      <xdr:col>25</xdr:col>
      <xdr:colOff>171450</xdr:colOff>
      <xdr:row>5</xdr:row>
      <xdr:rowOff>38100</xdr:rowOff>
    </xdr:to>
    <xdr:sp>
      <xdr:nvSpPr>
        <xdr:cNvPr id="8" name="Rectangle 8"/>
        <xdr:cNvSpPr>
          <a:spLocks/>
        </xdr:cNvSpPr>
      </xdr:nvSpPr>
      <xdr:spPr>
        <a:xfrm>
          <a:off x="8858250" y="1038225"/>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19</xdr:col>
      <xdr:colOff>104775</xdr:colOff>
      <xdr:row>34</xdr:row>
      <xdr:rowOff>266700</xdr:rowOff>
    </xdr:from>
    <xdr:to>
      <xdr:col>23</xdr:col>
      <xdr:colOff>647700</xdr:colOff>
      <xdr:row>35</xdr:row>
      <xdr:rowOff>209550</xdr:rowOff>
    </xdr:to>
    <xdr:sp>
      <xdr:nvSpPr>
        <xdr:cNvPr id="9" name="Oval 9"/>
        <xdr:cNvSpPr>
          <a:spLocks/>
        </xdr:cNvSpPr>
      </xdr:nvSpPr>
      <xdr:spPr>
        <a:xfrm>
          <a:off x="5848350" y="10115550"/>
          <a:ext cx="146685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19</xdr:col>
      <xdr:colOff>104775</xdr:colOff>
      <xdr:row>37</xdr:row>
      <xdr:rowOff>266700</xdr:rowOff>
    </xdr:from>
    <xdr:to>
      <xdr:col>23</xdr:col>
      <xdr:colOff>647700</xdr:colOff>
      <xdr:row>38</xdr:row>
      <xdr:rowOff>161925</xdr:rowOff>
    </xdr:to>
    <xdr:sp>
      <xdr:nvSpPr>
        <xdr:cNvPr id="10" name="Oval 10"/>
        <xdr:cNvSpPr>
          <a:spLocks/>
        </xdr:cNvSpPr>
      </xdr:nvSpPr>
      <xdr:spPr>
        <a:xfrm>
          <a:off x="5848350" y="11058525"/>
          <a:ext cx="1466850" cy="20955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38</xdr:row>
      <xdr:rowOff>276225</xdr:rowOff>
    </xdr:from>
    <xdr:to>
      <xdr:col>24</xdr:col>
      <xdr:colOff>76200</xdr:colOff>
      <xdr:row>39</xdr:row>
      <xdr:rowOff>0</xdr:rowOff>
    </xdr:to>
    <xdr:sp>
      <xdr:nvSpPr>
        <xdr:cNvPr id="11" name="Oval 11"/>
        <xdr:cNvSpPr>
          <a:spLocks/>
        </xdr:cNvSpPr>
      </xdr:nvSpPr>
      <xdr:spPr>
        <a:xfrm>
          <a:off x="6000750" y="11382375"/>
          <a:ext cx="1466850" cy="381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37</xdr:row>
      <xdr:rowOff>266700</xdr:rowOff>
    </xdr:from>
    <xdr:to>
      <xdr:col>24</xdr:col>
      <xdr:colOff>76200</xdr:colOff>
      <xdr:row>38</xdr:row>
      <xdr:rowOff>0</xdr:rowOff>
    </xdr:to>
    <xdr:sp>
      <xdr:nvSpPr>
        <xdr:cNvPr id="12" name="Oval 12"/>
        <xdr:cNvSpPr>
          <a:spLocks/>
        </xdr:cNvSpPr>
      </xdr:nvSpPr>
      <xdr:spPr>
        <a:xfrm>
          <a:off x="6000750" y="11058525"/>
          <a:ext cx="1466850" cy="4762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19</xdr:col>
      <xdr:colOff>104775</xdr:colOff>
      <xdr:row>36</xdr:row>
      <xdr:rowOff>266700</xdr:rowOff>
    </xdr:from>
    <xdr:to>
      <xdr:col>23</xdr:col>
      <xdr:colOff>647700</xdr:colOff>
      <xdr:row>37</xdr:row>
      <xdr:rowOff>161925</xdr:rowOff>
    </xdr:to>
    <xdr:sp>
      <xdr:nvSpPr>
        <xdr:cNvPr id="13" name="Oval 14"/>
        <xdr:cNvSpPr>
          <a:spLocks/>
        </xdr:cNvSpPr>
      </xdr:nvSpPr>
      <xdr:spPr>
        <a:xfrm>
          <a:off x="5848350" y="10744200"/>
          <a:ext cx="1466850" cy="20955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36</xdr:row>
      <xdr:rowOff>266700</xdr:rowOff>
    </xdr:from>
    <xdr:to>
      <xdr:col>24</xdr:col>
      <xdr:colOff>76200</xdr:colOff>
      <xdr:row>37</xdr:row>
      <xdr:rowOff>0</xdr:rowOff>
    </xdr:to>
    <xdr:sp>
      <xdr:nvSpPr>
        <xdr:cNvPr id="14" name="Oval 15"/>
        <xdr:cNvSpPr>
          <a:spLocks/>
        </xdr:cNvSpPr>
      </xdr:nvSpPr>
      <xdr:spPr>
        <a:xfrm>
          <a:off x="6000750" y="10744200"/>
          <a:ext cx="1466850" cy="4762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0</xdr:col>
      <xdr:colOff>76200</xdr:colOff>
      <xdr:row>0</xdr:row>
      <xdr:rowOff>285750</xdr:rowOff>
    </xdr:from>
    <xdr:to>
      <xdr:col>5</xdr:col>
      <xdr:colOff>0</xdr:colOff>
      <xdr:row>1</xdr:row>
      <xdr:rowOff>276225</xdr:rowOff>
    </xdr:to>
    <xdr:sp>
      <xdr:nvSpPr>
        <xdr:cNvPr id="15" name="Rectangle 16"/>
        <xdr:cNvSpPr>
          <a:spLocks/>
        </xdr:cNvSpPr>
      </xdr:nvSpPr>
      <xdr:spPr>
        <a:xfrm>
          <a:off x="76200" y="285750"/>
          <a:ext cx="3533775" cy="304800"/>
        </a:xfrm>
        <a:prstGeom prst="rect">
          <a:avLst/>
        </a:prstGeom>
        <a:solidFill>
          <a:srgbClr val="FFFFCC"/>
        </a:solidFill>
        <a:ln w="22225" cmpd="sng">
          <a:solidFill>
            <a:srgbClr val="000000"/>
          </a:solidFill>
          <a:headEnd type="none"/>
          <a:tailEnd type="none"/>
        </a:ln>
      </xdr:spPr>
      <xdr:txBody>
        <a:bodyPr vertOverflow="clip" wrap="square"/>
        <a:p>
          <a:pPr algn="ctr">
            <a:defRPr/>
          </a:pPr>
          <a:r>
            <a:rPr lang="en-US" cap="none" sz="1400" b="1" i="0" u="none" baseline="0">
              <a:solidFill>
                <a:srgbClr val="FF0000"/>
              </a:solidFill>
              <a:latin typeface="ＭＳ Ｐゴシック"/>
              <a:ea typeface="ＭＳ Ｐゴシック"/>
              <a:cs typeface="ＭＳ Ｐゴシック"/>
            </a:rPr>
            <a:t>合計表とともに組合へご提出ください。</a:t>
          </a:r>
        </a:p>
      </xdr:txBody>
    </xdr:sp>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8</xdr:row>
      <xdr:rowOff>238125</xdr:rowOff>
    </xdr:from>
    <xdr:to>
      <xdr:col>12</xdr:col>
      <xdr:colOff>95250</xdr:colOff>
      <xdr:row>9</xdr:row>
      <xdr:rowOff>180975</xdr:rowOff>
    </xdr:to>
    <xdr:sp>
      <xdr:nvSpPr>
        <xdr:cNvPr id="1" name="Oval 1"/>
        <xdr:cNvSpPr>
          <a:spLocks/>
        </xdr:cNvSpPr>
      </xdr:nvSpPr>
      <xdr:spPr>
        <a:xfrm>
          <a:off x="4524375" y="1943100"/>
          <a:ext cx="2476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24</xdr:col>
      <xdr:colOff>409575</xdr:colOff>
      <xdr:row>0</xdr:row>
      <xdr:rowOff>57150</xdr:rowOff>
    </xdr:from>
    <xdr:to>
      <xdr:col>24</xdr:col>
      <xdr:colOff>1666875</xdr:colOff>
      <xdr:row>1</xdr:row>
      <xdr:rowOff>19050</xdr:rowOff>
    </xdr:to>
    <xdr:sp>
      <xdr:nvSpPr>
        <xdr:cNvPr id="2" name="Rectangle 2"/>
        <xdr:cNvSpPr>
          <a:spLocks/>
        </xdr:cNvSpPr>
      </xdr:nvSpPr>
      <xdr:spPr>
        <a:xfrm>
          <a:off x="7800975" y="57150"/>
          <a:ext cx="1257300" cy="276225"/>
        </a:xfrm>
        <a:prstGeom prst="round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0" i="0" u="none" baseline="0">
              <a:latin typeface="ＭＳ Ｐゴシック"/>
              <a:ea typeface="ＭＳ Ｐゴシック"/>
              <a:cs typeface="ＭＳ Ｐゴシック"/>
            </a:rPr>
            <a:t>　　　　　枚のうち　4　枚目</a:t>
          </a:r>
        </a:p>
      </xdr:txBody>
    </xdr:sp>
    <xdr:clientData/>
  </xdr:twoCellAnchor>
  <xdr:twoCellAnchor>
    <xdr:from>
      <xdr:col>20</xdr:col>
      <xdr:colOff>123825</xdr:colOff>
      <xdr:row>8</xdr:row>
      <xdr:rowOff>257175</xdr:rowOff>
    </xdr:from>
    <xdr:to>
      <xdr:col>22</xdr:col>
      <xdr:colOff>85725</xdr:colOff>
      <xdr:row>9</xdr:row>
      <xdr:rowOff>200025</xdr:rowOff>
    </xdr:to>
    <xdr:sp>
      <xdr:nvSpPr>
        <xdr:cNvPr id="3" name="Oval 3"/>
        <xdr:cNvSpPr>
          <a:spLocks/>
        </xdr:cNvSpPr>
      </xdr:nvSpPr>
      <xdr:spPr>
        <a:xfrm>
          <a:off x="6019800" y="1962150"/>
          <a:ext cx="26670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40</xdr:row>
      <xdr:rowOff>142875</xdr:rowOff>
    </xdr:from>
    <xdr:to>
      <xdr:col>24</xdr:col>
      <xdr:colOff>76200</xdr:colOff>
      <xdr:row>41</xdr:row>
      <xdr:rowOff>200025</xdr:rowOff>
    </xdr:to>
    <xdr:sp>
      <xdr:nvSpPr>
        <xdr:cNvPr id="4" name="Oval 4"/>
        <xdr:cNvSpPr>
          <a:spLocks/>
        </xdr:cNvSpPr>
      </xdr:nvSpPr>
      <xdr:spPr>
        <a:xfrm>
          <a:off x="6000750" y="11715750"/>
          <a:ext cx="1466850" cy="3429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19</xdr:col>
      <xdr:colOff>104775</xdr:colOff>
      <xdr:row>35</xdr:row>
      <xdr:rowOff>228600</xdr:rowOff>
    </xdr:from>
    <xdr:to>
      <xdr:col>23</xdr:col>
      <xdr:colOff>647700</xdr:colOff>
      <xdr:row>38</xdr:row>
      <xdr:rowOff>0</xdr:rowOff>
    </xdr:to>
    <xdr:sp>
      <xdr:nvSpPr>
        <xdr:cNvPr id="5" name="Oval 5"/>
        <xdr:cNvSpPr>
          <a:spLocks/>
        </xdr:cNvSpPr>
      </xdr:nvSpPr>
      <xdr:spPr>
        <a:xfrm>
          <a:off x="5848350" y="10391775"/>
          <a:ext cx="1466850" cy="7143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12</xdr:col>
      <xdr:colOff>9525</xdr:colOff>
      <xdr:row>8</xdr:row>
      <xdr:rowOff>247650</xdr:rowOff>
    </xdr:from>
    <xdr:to>
      <xdr:col>13</xdr:col>
      <xdr:colOff>142875</xdr:colOff>
      <xdr:row>9</xdr:row>
      <xdr:rowOff>190500</xdr:rowOff>
    </xdr:to>
    <xdr:sp>
      <xdr:nvSpPr>
        <xdr:cNvPr id="6" name="Oval 6"/>
        <xdr:cNvSpPr>
          <a:spLocks/>
        </xdr:cNvSpPr>
      </xdr:nvSpPr>
      <xdr:spPr>
        <a:xfrm>
          <a:off x="4686300" y="1952625"/>
          <a:ext cx="2857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銭</a:t>
          </a:r>
        </a:p>
      </xdr:txBody>
    </xdr:sp>
    <xdr:clientData/>
  </xdr:twoCellAnchor>
  <xdr:twoCellAnchor>
    <xdr:from>
      <xdr:col>24</xdr:col>
      <xdr:colOff>1466850</xdr:colOff>
      <xdr:row>2</xdr:row>
      <xdr:rowOff>104775</xdr:rowOff>
    </xdr:from>
    <xdr:to>
      <xdr:col>25</xdr:col>
      <xdr:colOff>171450</xdr:colOff>
      <xdr:row>3</xdr:row>
      <xdr:rowOff>28575</xdr:rowOff>
    </xdr:to>
    <xdr:sp>
      <xdr:nvSpPr>
        <xdr:cNvPr id="7" name="Rectangle 7"/>
        <xdr:cNvSpPr>
          <a:spLocks/>
        </xdr:cNvSpPr>
      </xdr:nvSpPr>
      <xdr:spPr>
        <a:xfrm>
          <a:off x="8858250" y="723900"/>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24</xdr:col>
      <xdr:colOff>1466850</xdr:colOff>
      <xdr:row>3</xdr:row>
      <xdr:rowOff>114300</xdr:rowOff>
    </xdr:from>
    <xdr:to>
      <xdr:col>25</xdr:col>
      <xdr:colOff>171450</xdr:colOff>
      <xdr:row>5</xdr:row>
      <xdr:rowOff>38100</xdr:rowOff>
    </xdr:to>
    <xdr:sp>
      <xdr:nvSpPr>
        <xdr:cNvPr id="8" name="Rectangle 8"/>
        <xdr:cNvSpPr>
          <a:spLocks/>
        </xdr:cNvSpPr>
      </xdr:nvSpPr>
      <xdr:spPr>
        <a:xfrm>
          <a:off x="8858250" y="1038225"/>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19</xdr:col>
      <xdr:colOff>104775</xdr:colOff>
      <xdr:row>34</xdr:row>
      <xdr:rowOff>266700</xdr:rowOff>
    </xdr:from>
    <xdr:to>
      <xdr:col>23</xdr:col>
      <xdr:colOff>647700</xdr:colOff>
      <xdr:row>35</xdr:row>
      <xdr:rowOff>209550</xdr:rowOff>
    </xdr:to>
    <xdr:sp>
      <xdr:nvSpPr>
        <xdr:cNvPr id="9" name="Oval 9"/>
        <xdr:cNvSpPr>
          <a:spLocks/>
        </xdr:cNvSpPr>
      </xdr:nvSpPr>
      <xdr:spPr>
        <a:xfrm>
          <a:off x="5848350" y="10115550"/>
          <a:ext cx="146685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19</xdr:col>
      <xdr:colOff>104775</xdr:colOff>
      <xdr:row>37</xdr:row>
      <xdr:rowOff>266700</xdr:rowOff>
    </xdr:from>
    <xdr:to>
      <xdr:col>23</xdr:col>
      <xdr:colOff>647700</xdr:colOff>
      <xdr:row>38</xdr:row>
      <xdr:rowOff>161925</xdr:rowOff>
    </xdr:to>
    <xdr:sp>
      <xdr:nvSpPr>
        <xdr:cNvPr id="10" name="Oval 10"/>
        <xdr:cNvSpPr>
          <a:spLocks/>
        </xdr:cNvSpPr>
      </xdr:nvSpPr>
      <xdr:spPr>
        <a:xfrm>
          <a:off x="5848350" y="11058525"/>
          <a:ext cx="1466850" cy="20955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38</xdr:row>
      <xdr:rowOff>276225</xdr:rowOff>
    </xdr:from>
    <xdr:to>
      <xdr:col>24</xdr:col>
      <xdr:colOff>76200</xdr:colOff>
      <xdr:row>39</xdr:row>
      <xdr:rowOff>0</xdr:rowOff>
    </xdr:to>
    <xdr:sp>
      <xdr:nvSpPr>
        <xdr:cNvPr id="11" name="Oval 11"/>
        <xdr:cNvSpPr>
          <a:spLocks/>
        </xdr:cNvSpPr>
      </xdr:nvSpPr>
      <xdr:spPr>
        <a:xfrm>
          <a:off x="6000750" y="11382375"/>
          <a:ext cx="1466850" cy="381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37</xdr:row>
      <xdr:rowOff>266700</xdr:rowOff>
    </xdr:from>
    <xdr:to>
      <xdr:col>24</xdr:col>
      <xdr:colOff>76200</xdr:colOff>
      <xdr:row>38</xdr:row>
      <xdr:rowOff>0</xdr:rowOff>
    </xdr:to>
    <xdr:sp>
      <xdr:nvSpPr>
        <xdr:cNvPr id="12" name="Oval 12"/>
        <xdr:cNvSpPr>
          <a:spLocks/>
        </xdr:cNvSpPr>
      </xdr:nvSpPr>
      <xdr:spPr>
        <a:xfrm>
          <a:off x="6000750" y="11058525"/>
          <a:ext cx="1466850" cy="4762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19</xdr:col>
      <xdr:colOff>104775</xdr:colOff>
      <xdr:row>36</xdr:row>
      <xdr:rowOff>266700</xdr:rowOff>
    </xdr:from>
    <xdr:to>
      <xdr:col>23</xdr:col>
      <xdr:colOff>647700</xdr:colOff>
      <xdr:row>37</xdr:row>
      <xdr:rowOff>161925</xdr:rowOff>
    </xdr:to>
    <xdr:sp>
      <xdr:nvSpPr>
        <xdr:cNvPr id="13" name="Oval 14"/>
        <xdr:cNvSpPr>
          <a:spLocks/>
        </xdr:cNvSpPr>
      </xdr:nvSpPr>
      <xdr:spPr>
        <a:xfrm>
          <a:off x="5848350" y="10744200"/>
          <a:ext cx="1466850" cy="20955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36</xdr:row>
      <xdr:rowOff>266700</xdr:rowOff>
    </xdr:from>
    <xdr:to>
      <xdr:col>24</xdr:col>
      <xdr:colOff>76200</xdr:colOff>
      <xdr:row>37</xdr:row>
      <xdr:rowOff>0</xdr:rowOff>
    </xdr:to>
    <xdr:sp>
      <xdr:nvSpPr>
        <xdr:cNvPr id="14" name="Oval 15"/>
        <xdr:cNvSpPr>
          <a:spLocks/>
        </xdr:cNvSpPr>
      </xdr:nvSpPr>
      <xdr:spPr>
        <a:xfrm>
          <a:off x="6000750" y="10744200"/>
          <a:ext cx="1466850" cy="4762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0</xdr:col>
      <xdr:colOff>76200</xdr:colOff>
      <xdr:row>0</xdr:row>
      <xdr:rowOff>285750</xdr:rowOff>
    </xdr:from>
    <xdr:to>
      <xdr:col>5</xdr:col>
      <xdr:colOff>0</xdr:colOff>
      <xdr:row>1</xdr:row>
      <xdr:rowOff>276225</xdr:rowOff>
    </xdr:to>
    <xdr:sp>
      <xdr:nvSpPr>
        <xdr:cNvPr id="15" name="Rectangle 16"/>
        <xdr:cNvSpPr>
          <a:spLocks/>
        </xdr:cNvSpPr>
      </xdr:nvSpPr>
      <xdr:spPr>
        <a:xfrm>
          <a:off x="76200" y="285750"/>
          <a:ext cx="3533775" cy="304800"/>
        </a:xfrm>
        <a:prstGeom prst="rect">
          <a:avLst/>
        </a:prstGeom>
        <a:solidFill>
          <a:srgbClr val="FFFFCC"/>
        </a:solidFill>
        <a:ln w="22225" cmpd="sng">
          <a:solidFill>
            <a:srgbClr val="000000"/>
          </a:solidFill>
          <a:headEnd type="none"/>
          <a:tailEnd type="none"/>
        </a:ln>
      </xdr:spPr>
      <xdr:txBody>
        <a:bodyPr vertOverflow="clip" wrap="square"/>
        <a:p>
          <a:pPr algn="ctr">
            <a:defRPr/>
          </a:pPr>
          <a:r>
            <a:rPr lang="en-US" cap="none" sz="1400" b="1" i="0" u="none" baseline="0">
              <a:solidFill>
                <a:srgbClr val="FF0000"/>
              </a:solidFill>
              <a:latin typeface="ＭＳ Ｐゴシック"/>
              <a:ea typeface="ＭＳ Ｐゴシック"/>
              <a:cs typeface="ＭＳ Ｐゴシック"/>
            </a:rPr>
            <a:t>合計表とともに組合へご提出ください。</a:t>
          </a:r>
        </a:p>
      </xdr:txBody>
    </xdr:sp>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8</xdr:row>
      <xdr:rowOff>238125</xdr:rowOff>
    </xdr:from>
    <xdr:to>
      <xdr:col>12</xdr:col>
      <xdr:colOff>95250</xdr:colOff>
      <xdr:row>9</xdr:row>
      <xdr:rowOff>180975</xdr:rowOff>
    </xdr:to>
    <xdr:sp>
      <xdr:nvSpPr>
        <xdr:cNvPr id="1" name="Oval 1"/>
        <xdr:cNvSpPr>
          <a:spLocks/>
        </xdr:cNvSpPr>
      </xdr:nvSpPr>
      <xdr:spPr>
        <a:xfrm>
          <a:off x="4524375" y="1943100"/>
          <a:ext cx="2476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24</xdr:col>
      <xdr:colOff>409575</xdr:colOff>
      <xdr:row>0</xdr:row>
      <xdr:rowOff>57150</xdr:rowOff>
    </xdr:from>
    <xdr:to>
      <xdr:col>24</xdr:col>
      <xdr:colOff>1666875</xdr:colOff>
      <xdr:row>1</xdr:row>
      <xdr:rowOff>19050</xdr:rowOff>
    </xdr:to>
    <xdr:sp>
      <xdr:nvSpPr>
        <xdr:cNvPr id="2" name="Rectangle 2"/>
        <xdr:cNvSpPr>
          <a:spLocks/>
        </xdr:cNvSpPr>
      </xdr:nvSpPr>
      <xdr:spPr>
        <a:xfrm>
          <a:off x="7800975" y="57150"/>
          <a:ext cx="1257300" cy="276225"/>
        </a:xfrm>
        <a:prstGeom prst="round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0" i="0" u="none" baseline="0">
              <a:latin typeface="ＭＳ Ｐゴシック"/>
              <a:ea typeface="ＭＳ Ｐゴシック"/>
              <a:cs typeface="ＭＳ Ｐゴシック"/>
            </a:rPr>
            <a:t>　　　　　枚のうち　5　枚目</a:t>
          </a:r>
        </a:p>
      </xdr:txBody>
    </xdr:sp>
    <xdr:clientData/>
  </xdr:twoCellAnchor>
  <xdr:twoCellAnchor>
    <xdr:from>
      <xdr:col>20</xdr:col>
      <xdr:colOff>123825</xdr:colOff>
      <xdr:row>8</xdr:row>
      <xdr:rowOff>257175</xdr:rowOff>
    </xdr:from>
    <xdr:to>
      <xdr:col>22</xdr:col>
      <xdr:colOff>85725</xdr:colOff>
      <xdr:row>9</xdr:row>
      <xdr:rowOff>200025</xdr:rowOff>
    </xdr:to>
    <xdr:sp>
      <xdr:nvSpPr>
        <xdr:cNvPr id="3" name="Oval 3"/>
        <xdr:cNvSpPr>
          <a:spLocks/>
        </xdr:cNvSpPr>
      </xdr:nvSpPr>
      <xdr:spPr>
        <a:xfrm>
          <a:off x="6019800" y="1962150"/>
          <a:ext cx="26670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40</xdr:row>
      <xdr:rowOff>142875</xdr:rowOff>
    </xdr:from>
    <xdr:to>
      <xdr:col>24</xdr:col>
      <xdr:colOff>76200</xdr:colOff>
      <xdr:row>41</xdr:row>
      <xdr:rowOff>200025</xdr:rowOff>
    </xdr:to>
    <xdr:sp>
      <xdr:nvSpPr>
        <xdr:cNvPr id="4" name="Oval 4"/>
        <xdr:cNvSpPr>
          <a:spLocks/>
        </xdr:cNvSpPr>
      </xdr:nvSpPr>
      <xdr:spPr>
        <a:xfrm>
          <a:off x="6000750" y="11715750"/>
          <a:ext cx="1466850" cy="3429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19</xdr:col>
      <xdr:colOff>104775</xdr:colOff>
      <xdr:row>35</xdr:row>
      <xdr:rowOff>228600</xdr:rowOff>
    </xdr:from>
    <xdr:to>
      <xdr:col>23</xdr:col>
      <xdr:colOff>647700</xdr:colOff>
      <xdr:row>38</xdr:row>
      <xdr:rowOff>0</xdr:rowOff>
    </xdr:to>
    <xdr:sp>
      <xdr:nvSpPr>
        <xdr:cNvPr id="5" name="Oval 5"/>
        <xdr:cNvSpPr>
          <a:spLocks/>
        </xdr:cNvSpPr>
      </xdr:nvSpPr>
      <xdr:spPr>
        <a:xfrm>
          <a:off x="5848350" y="10391775"/>
          <a:ext cx="1466850" cy="7143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12</xdr:col>
      <xdr:colOff>9525</xdr:colOff>
      <xdr:row>8</xdr:row>
      <xdr:rowOff>247650</xdr:rowOff>
    </xdr:from>
    <xdr:to>
      <xdr:col>13</xdr:col>
      <xdr:colOff>142875</xdr:colOff>
      <xdr:row>9</xdr:row>
      <xdr:rowOff>190500</xdr:rowOff>
    </xdr:to>
    <xdr:sp>
      <xdr:nvSpPr>
        <xdr:cNvPr id="6" name="Oval 6"/>
        <xdr:cNvSpPr>
          <a:spLocks/>
        </xdr:cNvSpPr>
      </xdr:nvSpPr>
      <xdr:spPr>
        <a:xfrm>
          <a:off x="4686300" y="1952625"/>
          <a:ext cx="2857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銭</a:t>
          </a:r>
        </a:p>
      </xdr:txBody>
    </xdr:sp>
    <xdr:clientData/>
  </xdr:twoCellAnchor>
  <xdr:twoCellAnchor>
    <xdr:from>
      <xdr:col>24</xdr:col>
      <xdr:colOff>1466850</xdr:colOff>
      <xdr:row>2</xdr:row>
      <xdr:rowOff>104775</xdr:rowOff>
    </xdr:from>
    <xdr:to>
      <xdr:col>25</xdr:col>
      <xdr:colOff>171450</xdr:colOff>
      <xdr:row>3</xdr:row>
      <xdr:rowOff>28575</xdr:rowOff>
    </xdr:to>
    <xdr:sp>
      <xdr:nvSpPr>
        <xdr:cNvPr id="7" name="Rectangle 7"/>
        <xdr:cNvSpPr>
          <a:spLocks/>
        </xdr:cNvSpPr>
      </xdr:nvSpPr>
      <xdr:spPr>
        <a:xfrm>
          <a:off x="8858250" y="723900"/>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24</xdr:col>
      <xdr:colOff>1466850</xdr:colOff>
      <xdr:row>3</xdr:row>
      <xdr:rowOff>114300</xdr:rowOff>
    </xdr:from>
    <xdr:to>
      <xdr:col>25</xdr:col>
      <xdr:colOff>171450</xdr:colOff>
      <xdr:row>5</xdr:row>
      <xdr:rowOff>38100</xdr:rowOff>
    </xdr:to>
    <xdr:sp>
      <xdr:nvSpPr>
        <xdr:cNvPr id="8" name="Rectangle 8"/>
        <xdr:cNvSpPr>
          <a:spLocks/>
        </xdr:cNvSpPr>
      </xdr:nvSpPr>
      <xdr:spPr>
        <a:xfrm>
          <a:off x="8858250" y="1038225"/>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19</xdr:col>
      <xdr:colOff>104775</xdr:colOff>
      <xdr:row>34</xdr:row>
      <xdr:rowOff>266700</xdr:rowOff>
    </xdr:from>
    <xdr:to>
      <xdr:col>23</xdr:col>
      <xdr:colOff>647700</xdr:colOff>
      <xdr:row>35</xdr:row>
      <xdr:rowOff>209550</xdr:rowOff>
    </xdr:to>
    <xdr:sp>
      <xdr:nvSpPr>
        <xdr:cNvPr id="9" name="Oval 9"/>
        <xdr:cNvSpPr>
          <a:spLocks/>
        </xdr:cNvSpPr>
      </xdr:nvSpPr>
      <xdr:spPr>
        <a:xfrm>
          <a:off x="5848350" y="10115550"/>
          <a:ext cx="146685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19</xdr:col>
      <xdr:colOff>104775</xdr:colOff>
      <xdr:row>37</xdr:row>
      <xdr:rowOff>266700</xdr:rowOff>
    </xdr:from>
    <xdr:to>
      <xdr:col>23</xdr:col>
      <xdr:colOff>647700</xdr:colOff>
      <xdr:row>38</xdr:row>
      <xdr:rowOff>161925</xdr:rowOff>
    </xdr:to>
    <xdr:sp>
      <xdr:nvSpPr>
        <xdr:cNvPr id="10" name="Oval 10"/>
        <xdr:cNvSpPr>
          <a:spLocks/>
        </xdr:cNvSpPr>
      </xdr:nvSpPr>
      <xdr:spPr>
        <a:xfrm>
          <a:off x="5848350" y="11058525"/>
          <a:ext cx="1466850" cy="20955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38</xdr:row>
      <xdr:rowOff>276225</xdr:rowOff>
    </xdr:from>
    <xdr:to>
      <xdr:col>24</xdr:col>
      <xdr:colOff>76200</xdr:colOff>
      <xdr:row>39</xdr:row>
      <xdr:rowOff>0</xdr:rowOff>
    </xdr:to>
    <xdr:sp>
      <xdr:nvSpPr>
        <xdr:cNvPr id="11" name="Oval 11"/>
        <xdr:cNvSpPr>
          <a:spLocks/>
        </xdr:cNvSpPr>
      </xdr:nvSpPr>
      <xdr:spPr>
        <a:xfrm>
          <a:off x="6000750" y="11382375"/>
          <a:ext cx="1466850" cy="381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37</xdr:row>
      <xdr:rowOff>266700</xdr:rowOff>
    </xdr:from>
    <xdr:to>
      <xdr:col>24</xdr:col>
      <xdr:colOff>76200</xdr:colOff>
      <xdr:row>38</xdr:row>
      <xdr:rowOff>0</xdr:rowOff>
    </xdr:to>
    <xdr:sp>
      <xdr:nvSpPr>
        <xdr:cNvPr id="12" name="Oval 12"/>
        <xdr:cNvSpPr>
          <a:spLocks/>
        </xdr:cNvSpPr>
      </xdr:nvSpPr>
      <xdr:spPr>
        <a:xfrm>
          <a:off x="6000750" y="11058525"/>
          <a:ext cx="1466850" cy="4762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19</xdr:col>
      <xdr:colOff>104775</xdr:colOff>
      <xdr:row>36</xdr:row>
      <xdr:rowOff>266700</xdr:rowOff>
    </xdr:from>
    <xdr:to>
      <xdr:col>23</xdr:col>
      <xdr:colOff>647700</xdr:colOff>
      <xdr:row>37</xdr:row>
      <xdr:rowOff>161925</xdr:rowOff>
    </xdr:to>
    <xdr:sp>
      <xdr:nvSpPr>
        <xdr:cNvPr id="13" name="Oval 14"/>
        <xdr:cNvSpPr>
          <a:spLocks/>
        </xdr:cNvSpPr>
      </xdr:nvSpPr>
      <xdr:spPr>
        <a:xfrm>
          <a:off x="5848350" y="10744200"/>
          <a:ext cx="1466850" cy="20955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36</xdr:row>
      <xdr:rowOff>266700</xdr:rowOff>
    </xdr:from>
    <xdr:to>
      <xdr:col>24</xdr:col>
      <xdr:colOff>76200</xdr:colOff>
      <xdr:row>37</xdr:row>
      <xdr:rowOff>0</xdr:rowOff>
    </xdr:to>
    <xdr:sp>
      <xdr:nvSpPr>
        <xdr:cNvPr id="14" name="Oval 15"/>
        <xdr:cNvSpPr>
          <a:spLocks/>
        </xdr:cNvSpPr>
      </xdr:nvSpPr>
      <xdr:spPr>
        <a:xfrm>
          <a:off x="6000750" y="10744200"/>
          <a:ext cx="1466850" cy="4762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0</xdr:col>
      <xdr:colOff>76200</xdr:colOff>
      <xdr:row>0</xdr:row>
      <xdr:rowOff>285750</xdr:rowOff>
    </xdr:from>
    <xdr:to>
      <xdr:col>5</xdr:col>
      <xdr:colOff>0</xdr:colOff>
      <xdr:row>1</xdr:row>
      <xdr:rowOff>276225</xdr:rowOff>
    </xdr:to>
    <xdr:sp>
      <xdr:nvSpPr>
        <xdr:cNvPr id="15" name="Rectangle 16"/>
        <xdr:cNvSpPr>
          <a:spLocks/>
        </xdr:cNvSpPr>
      </xdr:nvSpPr>
      <xdr:spPr>
        <a:xfrm>
          <a:off x="76200" y="285750"/>
          <a:ext cx="3533775" cy="304800"/>
        </a:xfrm>
        <a:prstGeom prst="rect">
          <a:avLst/>
        </a:prstGeom>
        <a:solidFill>
          <a:srgbClr val="FFFFCC"/>
        </a:solidFill>
        <a:ln w="22225" cmpd="sng">
          <a:solidFill>
            <a:srgbClr val="000000"/>
          </a:solidFill>
          <a:headEnd type="none"/>
          <a:tailEnd type="none"/>
        </a:ln>
      </xdr:spPr>
      <xdr:txBody>
        <a:bodyPr vertOverflow="clip" wrap="square"/>
        <a:p>
          <a:pPr algn="ctr">
            <a:defRPr/>
          </a:pPr>
          <a:r>
            <a:rPr lang="en-US" cap="none" sz="1400" b="1" i="0" u="none" baseline="0">
              <a:solidFill>
                <a:srgbClr val="FF0000"/>
              </a:solidFill>
              <a:latin typeface="ＭＳ Ｐゴシック"/>
              <a:ea typeface="ＭＳ Ｐゴシック"/>
              <a:cs typeface="ＭＳ Ｐゴシック"/>
            </a:rPr>
            <a:t>合計表とともに組合へご提出ください。</a:t>
          </a:r>
        </a:p>
      </xdr:txBody>
    </xdr:sp>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8</xdr:row>
      <xdr:rowOff>238125</xdr:rowOff>
    </xdr:from>
    <xdr:to>
      <xdr:col>12</xdr:col>
      <xdr:colOff>95250</xdr:colOff>
      <xdr:row>9</xdr:row>
      <xdr:rowOff>180975</xdr:rowOff>
    </xdr:to>
    <xdr:sp>
      <xdr:nvSpPr>
        <xdr:cNvPr id="1" name="Oval 1"/>
        <xdr:cNvSpPr>
          <a:spLocks/>
        </xdr:cNvSpPr>
      </xdr:nvSpPr>
      <xdr:spPr>
        <a:xfrm>
          <a:off x="4524375" y="1943100"/>
          <a:ext cx="2476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24</xdr:col>
      <xdr:colOff>409575</xdr:colOff>
      <xdr:row>0</xdr:row>
      <xdr:rowOff>57150</xdr:rowOff>
    </xdr:from>
    <xdr:to>
      <xdr:col>24</xdr:col>
      <xdr:colOff>1666875</xdr:colOff>
      <xdr:row>1</xdr:row>
      <xdr:rowOff>19050</xdr:rowOff>
    </xdr:to>
    <xdr:sp>
      <xdr:nvSpPr>
        <xdr:cNvPr id="2" name="Rectangle 2"/>
        <xdr:cNvSpPr>
          <a:spLocks/>
        </xdr:cNvSpPr>
      </xdr:nvSpPr>
      <xdr:spPr>
        <a:xfrm>
          <a:off x="7800975" y="57150"/>
          <a:ext cx="1257300" cy="276225"/>
        </a:xfrm>
        <a:prstGeom prst="round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0" i="0" u="none" baseline="0">
              <a:latin typeface="ＭＳ Ｐゴシック"/>
              <a:ea typeface="ＭＳ Ｐゴシック"/>
              <a:cs typeface="ＭＳ Ｐゴシック"/>
            </a:rPr>
            <a:t>　　　　　枚のうち　6　枚目</a:t>
          </a:r>
        </a:p>
      </xdr:txBody>
    </xdr:sp>
    <xdr:clientData/>
  </xdr:twoCellAnchor>
  <xdr:twoCellAnchor>
    <xdr:from>
      <xdr:col>20</xdr:col>
      <xdr:colOff>123825</xdr:colOff>
      <xdr:row>8</xdr:row>
      <xdr:rowOff>257175</xdr:rowOff>
    </xdr:from>
    <xdr:to>
      <xdr:col>22</xdr:col>
      <xdr:colOff>85725</xdr:colOff>
      <xdr:row>9</xdr:row>
      <xdr:rowOff>200025</xdr:rowOff>
    </xdr:to>
    <xdr:sp>
      <xdr:nvSpPr>
        <xdr:cNvPr id="3" name="Oval 3"/>
        <xdr:cNvSpPr>
          <a:spLocks/>
        </xdr:cNvSpPr>
      </xdr:nvSpPr>
      <xdr:spPr>
        <a:xfrm>
          <a:off x="6019800" y="1962150"/>
          <a:ext cx="26670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40</xdr:row>
      <xdr:rowOff>142875</xdr:rowOff>
    </xdr:from>
    <xdr:to>
      <xdr:col>24</xdr:col>
      <xdr:colOff>76200</xdr:colOff>
      <xdr:row>41</xdr:row>
      <xdr:rowOff>200025</xdr:rowOff>
    </xdr:to>
    <xdr:sp>
      <xdr:nvSpPr>
        <xdr:cNvPr id="4" name="Oval 4"/>
        <xdr:cNvSpPr>
          <a:spLocks/>
        </xdr:cNvSpPr>
      </xdr:nvSpPr>
      <xdr:spPr>
        <a:xfrm>
          <a:off x="6000750" y="11715750"/>
          <a:ext cx="1466850" cy="3429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19</xdr:col>
      <xdr:colOff>104775</xdr:colOff>
      <xdr:row>35</xdr:row>
      <xdr:rowOff>228600</xdr:rowOff>
    </xdr:from>
    <xdr:to>
      <xdr:col>23</xdr:col>
      <xdr:colOff>647700</xdr:colOff>
      <xdr:row>38</xdr:row>
      <xdr:rowOff>0</xdr:rowOff>
    </xdr:to>
    <xdr:sp>
      <xdr:nvSpPr>
        <xdr:cNvPr id="5" name="Oval 5"/>
        <xdr:cNvSpPr>
          <a:spLocks/>
        </xdr:cNvSpPr>
      </xdr:nvSpPr>
      <xdr:spPr>
        <a:xfrm>
          <a:off x="5848350" y="10391775"/>
          <a:ext cx="1466850" cy="7143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12</xdr:col>
      <xdr:colOff>9525</xdr:colOff>
      <xdr:row>8</xdr:row>
      <xdr:rowOff>247650</xdr:rowOff>
    </xdr:from>
    <xdr:to>
      <xdr:col>13</xdr:col>
      <xdr:colOff>142875</xdr:colOff>
      <xdr:row>9</xdr:row>
      <xdr:rowOff>190500</xdr:rowOff>
    </xdr:to>
    <xdr:sp>
      <xdr:nvSpPr>
        <xdr:cNvPr id="6" name="Oval 6"/>
        <xdr:cNvSpPr>
          <a:spLocks/>
        </xdr:cNvSpPr>
      </xdr:nvSpPr>
      <xdr:spPr>
        <a:xfrm>
          <a:off x="4686300" y="1952625"/>
          <a:ext cx="2857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銭</a:t>
          </a:r>
        </a:p>
      </xdr:txBody>
    </xdr:sp>
    <xdr:clientData/>
  </xdr:twoCellAnchor>
  <xdr:twoCellAnchor>
    <xdr:from>
      <xdr:col>24</xdr:col>
      <xdr:colOff>1466850</xdr:colOff>
      <xdr:row>2</xdr:row>
      <xdr:rowOff>104775</xdr:rowOff>
    </xdr:from>
    <xdr:to>
      <xdr:col>25</xdr:col>
      <xdr:colOff>171450</xdr:colOff>
      <xdr:row>3</xdr:row>
      <xdr:rowOff>28575</xdr:rowOff>
    </xdr:to>
    <xdr:sp>
      <xdr:nvSpPr>
        <xdr:cNvPr id="7" name="Rectangle 7"/>
        <xdr:cNvSpPr>
          <a:spLocks/>
        </xdr:cNvSpPr>
      </xdr:nvSpPr>
      <xdr:spPr>
        <a:xfrm>
          <a:off x="8858250" y="723900"/>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24</xdr:col>
      <xdr:colOff>1466850</xdr:colOff>
      <xdr:row>3</xdr:row>
      <xdr:rowOff>114300</xdr:rowOff>
    </xdr:from>
    <xdr:to>
      <xdr:col>25</xdr:col>
      <xdr:colOff>171450</xdr:colOff>
      <xdr:row>5</xdr:row>
      <xdr:rowOff>38100</xdr:rowOff>
    </xdr:to>
    <xdr:sp>
      <xdr:nvSpPr>
        <xdr:cNvPr id="8" name="Rectangle 8"/>
        <xdr:cNvSpPr>
          <a:spLocks/>
        </xdr:cNvSpPr>
      </xdr:nvSpPr>
      <xdr:spPr>
        <a:xfrm>
          <a:off x="8858250" y="1038225"/>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19</xdr:col>
      <xdr:colOff>104775</xdr:colOff>
      <xdr:row>34</xdr:row>
      <xdr:rowOff>266700</xdr:rowOff>
    </xdr:from>
    <xdr:to>
      <xdr:col>23</xdr:col>
      <xdr:colOff>647700</xdr:colOff>
      <xdr:row>35</xdr:row>
      <xdr:rowOff>209550</xdr:rowOff>
    </xdr:to>
    <xdr:sp>
      <xdr:nvSpPr>
        <xdr:cNvPr id="9" name="Oval 9"/>
        <xdr:cNvSpPr>
          <a:spLocks/>
        </xdr:cNvSpPr>
      </xdr:nvSpPr>
      <xdr:spPr>
        <a:xfrm>
          <a:off x="5848350" y="10115550"/>
          <a:ext cx="146685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19</xdr:col>
      <xdr:colOff>104775</xdr:colOff>
      <xdr:row>37</xdr:row>
      <xdr:rowOff>266700</xdr:rowOff>
    </xdr:from>
    <xdr:to>
      <xdr:col>23</xdr:col>
      <xdr:colOff>647700</xdr:colOff>
      <xdr:row>38</xdr:row>
      <xdr:rowOff>161925</xdr:rowOff>
    </xdr:to>
    <xdr:sp>
      <xdr:nvSpPr>
        <xdr:cNvPr id="10" name="Oval 10"/>
        <xdr:cNvSpPr>
          <a:spLocks/>
        </xdr:cNvSpPr>
      </xdr:nvSpPr>
      <xdr:spPr>
        <a:xfrm>
          <a:off x="5848350" y="11058525"/>
          <a:ext cx="1466850" cy="20955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38</xdr:row>
      <xdr:rowOff>276225</xdr:rowOff>
    </xdr:from>
    <xdr:to>
      <xdr:col>24</xdr:col>
      <xdr:colOff>76200</xdr:colOff>
      <xdr:row>39</xdr:row>
      <xdr:rowOff>0</xdr:rowOff>
    </xdr:to>
    <xdr:sp>
      <xdr:nvSpPr>
        <xdr:cNvPr id="11" name="Oval 11"/>
        <xdr:cNvSpPr>
          <a:spLocks/>
        </xdr:cNvSpPr>
      </xdr:nvSpPr>
      <xdr:spPr>
        <a:xfrm>
          <a:off x="6000750" y="11382375"/>
          <a:ext cx="1466850" cy="381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37</xdr:row>
      <xdr:rowOff>266700</xdr:rowOff>
    </xdr:from>
    <xdr:to>
      <xdr:col>24</xdr:col>
      <xdr:colOff>76200</xdr:colOff>
      <xdr:row>38</xdr:row>
      <xdr:rowOff>0</xdr:rowOff>
    </xdr:to>
    <xdr:sp>
      <xdr:nvSpPr>
        <xdr:cNvPr id="12" name="Oval 12"/>
        <xdr:cNvSpPr>
          <a:spLocks/>
        </xdr:cNvSpPr>
      </xdr:nvSpPr>
      <xdr:spPr>
        <a:xfrm>
          <a:off x="6000750" y="11058525"/>
          <a:ext cx="1466850" cy="4762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19</xdr:col>
      <xdr:colOff>104775</xdr:colOff>
      <xdr:row>36</xdr:row>
      <xdr:rowOff>266700</xdr:rowOff>
    </xdr:from>
    <xdr:to>
      <xdr:col>23</xdr:col>
      <xdr:colOff>647700</xdr:colOff>
      <xdr:row>37</xdr:row>
      <xdr:rowOff>161925</xdr:rowOff>
    </xdr:to>
    <xdr:sp>
      <xdr:nvSpPr>
        <xdr:cNvPr id="13" name="Oval 14"/>
        <xdr:cNvSpPr>
          <a:spLocks/>
        </xdr:cNvSpPr>
      </xdr:nvSpPr>
      <xdr:spPr>
        <a:xfrm>
          <a:off x="5848350" y="10744200"/>
          <a:ext cx="1466850" cy="20955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36</xdr:row>
      <xdr:rowOff>266700</xdr:rowOff>
    </xdr:from>
    <xdr:to>
      <xdr:col>24</xdr:col>
      <xdr:colOff>76200</xdr:colOff>
      <xdr:row>37</xdr:row>
      <xdr:rowOff>0</xdr:rowOff>
    </xdr:to>
    <xdr:sp>
      <xdr:nvSpPr>
        <xdr:cNvPr id="14" name="Oval 15"/>
        <xdr:cNvSpPr>
          <a:spLocks/>
        </xdr:cNvSpPr>
      </xdr:nvSpPr>
      <xdr:spPr>
        <a:xfrm>
          <a:off x="6000750" y="10744200"/>
          <a:ext cx="1466850" cy="4762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0</xdr:col>
      <xdr:colOff>76200</xdr:colOff>
      <xdr:row>0</xdr:row>
      <xdr:rowOff>285750</xdr:rowOff>
    </xdr:from>
    <xdr:to>
      <xdr:col>5</xdr:col>
      <xdr:colOff>0</xdr:colOff>
      <xdr:row>1</xdr:row>
      <xdr:rowOff>276225</xdr:rowOff>
    </xdr:to>
    <xdr:sp>
      <xdr:nvSpPr>
        <xdr:cNvPr id="15" name="Rectangle 16"/>
        <xdr:cNvSpPr>
          <a:spLocks/>
        </xdr:cNvSpPr>
      </xdr:nvSpPr>
      <xdr:spPr>
        <a:xfrm>
          <a:off x="76200" y="285750"/>
          <a:ext cx="3533775" cy="304800"/>
        </a:xfrm>
        <a:prstGeom prst="rect">
          <a:avLst/>
        </a:prstGeom>
        <a:solidFill>
          <a:srgbClr val="FFFFCC"/>
        </a:solidFill>
        <a:ln w="22225" cmpd="sng">
          <a:solidFill>
            <a:srgbClr val="000000"/>
          </a:solidFill>
          <a:headEnd type="none"/>
          <a:tailEnd type="none"/>
        </a:ln>
      </xdr:spPr>
      <xdr:txBody>
        <a:bodyPr vertOverflow="clip" wrap="square"/>
        <a:p>
          <a:pPr algn="ctr">
            <a:defRPr/>
          </a:pPr>
          <a:r>
            <a:rPr lang="en-US" cap="none" sz="1400" b="1" i="0" u="none" baseline="0">
              <a:solidFill>
                <a:srgbClr val="FF0000"/>
              </a:solidFill>
              <a:latin typeface="ＭＳ Ｐゴシック"/>
              <a:ea typeface="ＭＳ Ｐゴシック"/>
              <a:cs typeface="ＭＳ Ｐゴシック"/>
            </a:rPr>
            <a:t>合計表とともに組合へご提出ください。</a:t>
          </a:r>
        </a:p>
      </xdr:txBody>
    </xdr:sp>
    <xdr:clientData fPrint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8</xdr:row>
      <xdr:rowOff>238125</xdr:rowOff>
    </xdr:from>
    <xdr:to>
      <xdr:col>12</xdr:col>
      <xdr:colOff>95250</xdr:colOff>
      <xdr:row>9</xdr:row>
      <xdr:rowOff>180975</xdr:rowOff>
    </xdr:to>
    <xdr:sp>
      <xdr:nvSpPr>
        <xdr:cNvPr id="1" name="Oval 1"/>
        <xdr:cNvSpPr>
          <a:spLocks/>
        </xdr:cNvSpPr>
      </xdr:nvSpPr>
      <xdr:spPr>
        <a:xfrm>
          <a:off x="4524375" y="1943100"/>
          <a:ext cx="2476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24</xdr:col>
      <xdr:colOff>409575</xdr:colOff>
      <xdr:row>0</xdr:row>
      <xdr:rowOff>57150</xdr:rowOff>
    </xdr:from>
    <xdr:to>
      <xdr:col>24</xdr:col>
      <xdr:colOff>1666875</xdr:colOff>
      <xdr:row>1</xdr:row>
      <xdr:rowOff>19050</xdr:rowOff>
    </xdr:to>
    <xdr:sp>
      <xdr:nvSpPr>
        <xdr:cNvPr id="2" name="Rectangle 2"/>
        <xdr:cNvSpPr>
          <a:spLocks/>
        </xdr:cNvSpPr>
      </xdr:nvSpPr>
      <xdr:spPr>
        <a:xfrm>
          <a:off x="7800975" y="57150"/>
          <a:ext cx="1257300" cy="276225"/>
        </a:xfrm>
        <a:prstGeom prst="round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0" i="0" u="none" baseline="0">
              <a:latin typeface="ＭＳ Ｐゴシック"/>
              <a:ea typeface="ＭＳ Ｐゴシック"/>
              <a:cs typeface="ＭＳ Ｐゴシック"/>
            </a:rPr>
            <a:t>　　　　　枚のうち　7　枚目</a:t>
          </a:r>
        </a:p>
      </xdr:txBody>
    </xdr:sp>
    <xdr:clientData/>
  </xdr:twoCellAnchor>
  <xdr:twoCellAnchor>
    <xdr:from>
      <xdr:col>20</xdr:col>
      <xdr:colOff>123825</xdr:colOff>
      <xdr:row>8</xdr:row>
      <xdr:rowOff>257175</xdr:rowOff>
    </xdr:from>
    <xdr:to>
      <xdr:col>22</xdr:col>
      <xdr:colOff>85725</xdr:colOff>
      <xdr:row>9</xdr:row>
      <xdr:rowOff>200025</xdr:rowOff>
    </xdr:to>
    <xdr:sp>
      <xdr:nvSpPr>
        <xdr:cNvPr id="3" name="Oval 3"/>
        <xdr:cNvSpPr>
          <a:spLocks/>
        </xdr:cNvSpPr>
      </xdr:nvSpPr>
      <xdr:spPr>
        <a:xfrm>
          <a:off x="6019800" y="1962150"/>
          <a:ext cx="26670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40</xdr:row>
      <xdr:rowOff>142875</xdr:rowOff>
    </xdr:from>
    <xdr:to>
      <xdr:col>24</xdr:col>
      <xdr:colOff>76200</xdr:colOff>
      <xdr:row>41</xdr:row>
      <xdr:rowOff>200025</xdr:rowOff>
    </xdr:to>
    <xdr:sp>
      <xdr:nvSpPr>
        <xdr:cNvPr id="4" name="Oval 4"/>
        <xdr:cNvSpPr>
          <a:spLocks/>
        </xdr:cNvSpPr>
      </xdr:nvSpPr>
      <xdr:spPr>
        <a:xfrm>
          <a:off x="6000750" y="11715750"/>
          <a:ext cx="1466850" cy="3429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19</xdr:col>
      <xdr:colOff>104775</xdr:colOff>
      <xdr:row>35</xdr:row>
      <xdr:rowOff>228600</xdr:rowOff>
    </xdr:from>
    <xdr:to>
      <xdr:col>23</xdr:col>
      <xdr:colOff>647700</xdr:colOff>
      <xdr:row>38</xdr:row>
      <xdr:rowOff>0</xdr:rowOff>
    </xdr:to>
    <xdr:sp>
      <xdr:nvSpPr>
        <xdr:cNvPr id="5" name="Oval 5"/>
        <xdr:cNvSpPr>
          <a:spLocks/>
        </xdr:cNvSpPr>
      </xdr:nvSpPr>
      <xdr:spPr>
        <a:xfrm>
          <a:off x="5848350" y="10391775"/>
          <a:ext cx="1466850" cy="7143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12</xdr:col>
      <xdr:colOff>9525</xdr:colOff>
      <xdr:row>8</xdr:row>
      <xdr:rowOff>247650</xdr:rowOff>
    </xdr:from>
    <xdr:to>
      <xdr:col>13</xdr:col>
      <xdr:colOff>142875</xdr:colOff>
      <xdr:row>9</xdr:row>
      <xdr:rowOff>190500</xdr:rowOff>
    </xdr:to>
    <xdr:sp>
      <xdr:nvSpPr>
        <xdr:cNvPr id="6" name="Oval 6"/>
        <xdr:cNvSpPr>
          <a:spLocks/>
        </xdr:cNvSpPr>
      </xdr:nvSpPr>
      <xdr:spPr>
        <a:xfrm>
          <a:off x="4686300" y="1952625"/>
          <a:ext cx="2857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銭</a:t>
          </a:r>
        </a:p>
      </xdr:txBody>
    </xdr:sp>
    <xdr:clientData/>
  </xdr:twoCellAnchor>
  <xdr:twoCellAnchor>
    <xdr:from>
      <xdr:col>24</xdr:col>
      <xdr:colOff>1466850</xdr:colOff>
      <xdr:row>2</xdr:row>
      <xdr:rowOff>104775</xdr:rowOff>
    </xdr:from>
    <xdr:to>
      <xdr:col>25</xdr:col>
      <xdr:colOff>171450</xdr:colOff>
      <xdr:row>3</xdr:row>
      <xdr:rowOff>28575</xdr:rowOff>
    </xdr:to>
    <xdr:sp>
      <xdr:nvSpPr>
        <xdr:cNvPr id="7" name="Rectangle 7"/>
        <xdr:cNvSpPr>
          <a:spLocks/>
        </xdr:cNvSpPr>
      </xdr:nvSpPr>
      <xdr:spPr>
        <a:xfrm>
          <a:off x="8858250" y="723900"/>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24</xdr:col>
      <xdr:colOff>1466850</xdr:colOff>
      <xdr:row>3</xdr:row>
      <xdr:rowOff>114300</xdr:rowOff>
    </xdr:from>
    <xdr:to>
      <xdr:col>25</xdr:col>
      <xdr:colOff>171450</xdr:colOff>
      <xdr:row>5</xdr:row>
      <xdr:rowOff>38100</xdr:rowOff>
    </xdr:to>
    <xdr:sp>
      <xdr:nvSpPr>
        <xdr:cNvPr id="8" name="Rectangle 8"/>
        <xdr:cNvSpPr>
          <a:spLocks/>
        </xdr:cNvSpPr>
      </xdr:nvSpPr>
      <xdr:spPr>
        <a:xfrm>
          <a:off x="8858250" y="1038225"/>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19</xdr:col>
      <xdr:colOff>104775</xdr:colOff>
      <xdr:row>34</xdr:row>
      <xdr:rowOff>266700</xdr:rowOff>
    </xdr:from>
    <xdr:to>
      <xdr:col>23</xdr:col>
      <xdr:colOff>647700</xdr:colOff>
      <xdr:row>35</xdr:row>
      <xdr:rowOff>209550</xdr:rowOff>
    </xdr:to>
    <xdr:sp>
      <xdr:nvSpPr>
        <xdr:cNvPr id="9" name="Oval 9"/>
        <xdr:cNvSpPr>
          <a:spLocks/>
        </xdr:cNvSpPr>
      </xdr:nvSpPr>
      <xdr:spPr>
        <a:xfrm>
          <a:off x="5848350" y="10115550"/>
          <a:ext cx="146685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19</xdr:col>
      <xdr:colOff>104775</xdr:colOff>
      <xdr:row>37</xdr:row>
      <xdr:rowOff>266700</xdr:rowOff>
    </xdr:from>
    <xdr:to>
      <xdr:col>23</xdr:col>
      <xdr:colOff>647700</xdr:colOff>
      <xdr:row>38</xdr:row>
      <xdr:rowOff>161925</xdr:rowOff>
    </xdr:to>
    <xdr:sp>
      <xdr:nvSpPr>
        <xdr:cNvPr id="10" name="Oval 10"/>
        <xdr:cNvSpPr>
          <a:spLocks/>
        </xdr:cNvSpPr>
      </xdr:nvSpPr>
      <xdr:spPr>
        <a:xfrm>
          <a:off x="5848350" y="11058525"/>
          <a:ext cx="1466850" cy="20955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38</xdr:row>
      <xdr:rowOff>276225</xdr:rowOff>
    </xdr:from>
    <xdr:to>
      <xdr:col>24</xdr:col>
      <xdr:colOff>76200</xdr:colOff>
      <xdr:row>39</xdr:row>
      <xdr:rowOff>0</xdr:rowOff>
    </xdr:to>
    <xdr:sp>
      <xdr:nvSpPr>
        <xdr:cNvPr id="11" name="Oval 11"/>
        <xdr:cNvSpPr>
          <a:spLocks/>
        </xdr:cNvSpPr>
      </xdr:nvSpPr>
      <xdr:spPr>
        <a:xfrm>
          <a:off x="6000750" y="11382375"/>
          <a:ext cx="1466850" cy="381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37</xdr:row>
      <xdr:rowOff>266700</xdr:rowOff>
    </xdr:from>
    <xdr:to>
      <xdr:col>24</xdr:col>
      <xdr:colOff>76200</xdr:colOff>
      <xdr:row>38</xdr:row>
      <xdr:rowOff>0</xdr:rowOff>
    </xdr:to>
    <xdr:sp>
      <xdr:nvSpPr>
        <xdr:cNvPr id="12" name="Oval 12"/>
        <xdr:cNvSpPr>
          <a:spLocks/>
        </xdr:cNvSpPr>
      </xdr:nvSpPr>
      <xdr:spPr>
        <a:xfrm>
          <a:off x="6000750" y="11058525"/>
          <a:ext cx="1466850" cy="4762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19</xdr:col>
      <xdr:colOff>104775</xdr:colOff>
      <xdr:row>36</xdr:row>
      <xdr:rowOff>266700</xdr:rowOff>
    </xdr:from>
    <xdr:to>
      <xdr:col>23</xdr:col>
      <xdr:colOff>647700</xdr:colOff>
      <xdr:row>37</xdr:row>
      <xdr:rowOff>161925</xdr:rowOff>
    </xdr:to>
    <xdr:sp>
      <xdr:nvSpPr>
        <xdr:cNvPr id="13" name="Oval 14"/>
        <xdr:cNvSpPr>
          <a:spLocks/>
        </xdr:cNvSpPr>
      </xdr:nvSpPr>
      <xdr:spPr>
        <a:xfrm>
          <a:off x="5848350" y="10744200"/>
          <a:ext cx="1466850" cy="20955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36</xdr:row>
      <xdr:rowOff>266700</xdr:rowOff>
    </xdr:from>
    <xdr:to>
      <xdr:col>24</xdr:col>
      <xdr:colOff>76200</xdr:colOff>
      <xdr:row>37</xdr:row>
      <xdr:rowOff>0</xdr:rowOff>
    </xdr:to>
    <xdr:sp>
      <xdr:nvSpPr>
        <xdr:cNvPr id="14" name="Oval 15"/>
        <xdr:cNvSpPr>
          <a:spLocks/>
        </xdr:cNvSpPr>
      </xdr:nvSpPr>
      <xdr:spPr>
        <a:xfrm>
          <a:off x="6000750" y="10744200"/>
          <a:ext cx="1466850" cy="4762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0</xdr:col>
      <xdr:colOff>76200</xdr:colOff>
      <xdr:row>0</xdr:row>
      <xdr:rowOff>285750</xdr:rowOff>
    </xdr:from>
    <xdr:to>
      <xdr:col>5</xdr:col>
      <xdr:colOff>0</xdr:colOff>
      <xdr:row>1</xdr:row>
      <xdr:rowOff>276225</xdr:rowOff>
    </xdr:to>
    <xdr:sp>
      <xdr:nvSpPr>
        <xdr:cNvPr id="15" name="Rectangle 16"/>
        <xdr:cNvSpPr>
          <a:spLocks/>
        </xdr:cNvSpPr>
      </xdr:nvSpPr>
      <xdr:spPr>
        <a:xfrm>
          <a:off x="76200" y="285750"/>
          <a:ext cx="3533775" cy="304800"/>
        </a:xfrm>
        <a:prstGeom prst="rect">
          <a:avLst/>
        </a:prstGeom>
        <a:solidFill>
          <a:srgbClr val="FFFFCC"/>
        </a:solidFill>
        <a:ln w="22225" cmpd="sng">
          <a:solidFill>
            <a:srgbClr val="000000"/>
          </a:solidFill>
          <a:headEnd type="none"/>
          <a:tailEnd type="none"/>
        </a:ln>
      </xdr:spPr>
      <xdr:txBody>
        <a:bodyPr vertOverflow="clip" wrap="square"/>
        <a:p>
          <a:pPr algn="ctr">
            <a:defRPr/>
          </a:pPr>
          <a:r>
            <a:rPr lang="en-US" cap="none" sz="1400" b="1" i="0" u="none" baseline="0">
              <a:solidFill>
                <a:srgbClr val="FF0000"/>
              </a:solidFill>
              <a:latin typeface="ＭＳ Ｐゴシック"/>
              <a:ea typeface="ＭＳ Ｐゴシック"/>
              <a:cs typeface="ＭＳ Ｐゴシック"/>
            </a:rPr>
            <a:t>合計表とともに組合へご提出ください。</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 Id="rId3" Type="http://schemas.openxmlformats.org/officeDocument/2006/relationships/drawing" Target="../drawings/drawing12.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3.vml" /><Relationship Id="rId3" Type="http://schemas.openxmlformats.org/officeDocument/2006/relationships/drawing" Target="../drawings/drawing13.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4.vml" /><Relationship Id="rId3" Type="http://schemas.openxmlformats.org/officeDocument/2006/relationships/drawing" Target="../drawings/drawing14.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5.vml" /><Relationship Id="rId3" Type="http://schemas.openxmlformats.org/officeDocument/2006/relationships/drawing" Target="../drawings/drawing15.x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6.vml" /><Relationship Id="rId3" Type="http://schemas.openxmlformats.org/officeDocument/2006/relationships/drawing" Target="../drawings/drawing16.x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7.vml" /><Relationship Id="rId3" Type="http://schemas.openxmlformats.org/officeDocument/2006/relationships/drawing" Target="../drawings/drawing17.x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8.vml" /><Relationship Id="rId3" Type="http://schemas.openxmlformats.org/officeDocument/2006/relationships/drawing" Target="../drawings/drawing18.xml" /><Relationship Id="rId4"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57"/>
  <dimension ref="A1:AR43"/>
  <sheetViews>
    <sheetView showGridLines="0" workbookViewId="0" topLeftCell="A1">
      <selection activeCell="A1" sqref="A1:Y1"/>
    </sheetView>
  </sheetViews>
  <sheetFormatPr defaultColWidth="9.00390625" defaultRowHeight="13.5"/>
  <cols>
    <col min="1" max="1" width="22.625" style="9" customWidth="1"/>
    <col min="2" max="2" width="11.00390625" style="9" customWidth="1"/>
    <col min="3" max="3" width="8.50390625" style="10" customWidth="1"/>
    <col min="4" max="4" width="3.25390625" style="9" customWidth="1"/>
    <col min="5" max="22" width="2.00390625" style="9" customWidth="1"/>
    <col min="23" max="23" width="6.125" style="9" customWidth="1"/>
    <col min="24" max="24" width="9.50390625" style="9" customWidth="1"/>
    <col min="25" max="25" width="22.00390625" style="9" customWidth="1"/>
    <col min="26" max="27" width="9.00390625" style="9" customWidth="1"/>
    <col min="28" max="44" width="9.00390625" style="9" hidden="1" customWidth="1"/>
    <col min="45" max="16384" width="9.00390625" style="9" customWidth="1"/>
  </cols>
  <sheetData>
    <row r="1" spans="1:25" ht="24.75" customHeight="1">
      <c r="A1" s="152" t="s">
        <v>12</v>
      </c>
      <c r="B1" s="152"/>
      <c r="C1" s="152"/>
      <c r="D1" s="152"/>
      <c r="E1" s="152"/>
      <c r="F1" s="152"/>
      <c r="G1" s="152"/>
      <c r="H1" s="152"/>
      <c r="I1" s="152"/>
      <c r="J1" s="152"/>
      <c r="K1" s="152"/>
      <c r="L1" s="152"/>
      <c r="M1" s="152"/>
      <c r="N1" s="152"/>
      <c r="O1" s="152"/>
      <c r="P1" s="152"/>
      <c r="Q1" s="152"/>
      <c r="R1" s="152"/>
      <c r="S1" s="152"/>
      <c r="T1" s="152"/>
      <c r="U1" s="152"/>
      <c r="V1" s="152"/>
      <c r="W1" s="152"/>
      <c r="X1" s="152"/>
      <c r="Y1" s="152"/>
    </row>
    <row r="2" spans="14:25" ht="24" customHeight="1">
      <c r="N2" s="101"/>
      <c r="O2" s="101"/>
      <c r="P2" s="101"/>
      <c r="Q2" s="101"/>
      <c r="R2" s="101"/>
      <c r="S2" s="102"/>
      <c r="T2" s="103"/>
      <c r="U2" s="103"/>
      <c r="V2" s="103"/>
      <c r="W2" s="103"/>
      <c r="X2" s="99" t="s">
        <v>74</v>
      </c>
      <c r="Y2" s="110" t="s">
        <v>48</v>
      </c>
    </row>
    <row r="3" spans="1:25" ht="24" customHeight="1">
      <c r="A3" s="89">
        <f>'合計表'!A4</f>
        <v>43910</v>
      </c>
      <c r="N3" s="101"/>
      <c r="O3" s="101"/>
      <c r="P3" s="101"/>
      <c r="Q3" s="101"/>
      <c r="R3" s="101"/>
      <c r="S3" s="102"/>
      <c r="T3" s="103"/>
      <c r="U3" s="103"/>
      <c r="V3" s="103"/>
      <c r="W3" s="103"/>
      <c r="X3" s="100" t="s">
        <v>75</v>
      </c>
      <c r="Y3" s="111" t="s">
        <v>49</v>
      </c>
    </row>
    <row r="4" spans="1:25" ht="12" customHeight="1">
      <c r="A4" s="153"/>
      <c r="B4" s="154"/>
      <c r="N4" s="104"/>
      <c r="O4" s="104"/>
      <c r="P4" s="104"/>
      <c r="Q4" s="104"/>
      <c r="R4" s="105"/>
      <c r="S4" s="102"/>
      <c r="T4" s="103"/>
      <c r="U4" s="103"/>
      <c r="V4" s="103"/>
      <c r="W4" s="103"/>
      <c r="X4" s="97" t="s">
        <v>10</v>
      </c>
      <c r="Y4" s="123" t="s">
        <v>77</v>
      </c>
    </row>
    <row r="5" spans="1:25" ht="12" customHeight="1">
      <c r="A5" s="154"/>
      <c r="B5" s="154"/>
      <c r="N5" s="104"/>
      <c r="O5" s="104"/>
      <c r="P5" s="104"/>
      <c r="Q5" s="104"/>
      <c r="R5" s="105"/>
      <c r="S5" s="103"/>
      <c r="T5" s="103"/>
      <c r="U5" s="103"/>
      <c r="V5" s="103"/>
      <c r="W5" s="103"/>
      <c r="X5" s="98" t="s">
        <v>11</v>
      </c>
      <c r="Y5" s="124"/>
    </row>
    <row r="6" ht="6.75" customHeight="1"/>
    <row r="7" spans="1:25" ht="22.5" customHeight="1">
      <c r="A7" s="144" t="s">
        <v>14</v>
      </c>
      <c r="B7" s="145"/>
      <c r="C7" s="145"/>
      <c r="D7" s="145"/>
      <c r="E7" s="12"/>
      <c r="F7" s="12"/>
      <c r="G7" s="12"/>
      <c r="H7" s="12"/>
      <c r="I7" s="12"/>
      <c r="J7" s="12"/>
      <c r="K7" s="12"/>
      <c r="L7" s="12"/>
      <c r="M7" s="12"/>
      <c r="N7" s="142"/>
      <c r="O7" s="142"/>
      <c r="P7" s="142"/>
      <c r="Q7" s="142"/>
      <c r="R7" s="142"/>
      <c r="S7" s="142"/>
      <c r="T7" s="142"/>
      <c r="U7" s="142"/>
      <c r="V7" s="142"/>
      <c r="W7" s="142"/>
      <c r="X7" s="142"/>
      <c r="Y7" s="143"/>
    </row>
    <row r="8" spans="1:25" ht="8.25" customHeight="1">
      <c r="A8" s="13"/>
      <c r="B8" s="13"/>
      <c r="C8" s="14"/>
      <c r="D8" s="12"/>
      <c r="E8" s="12"/>
      <c r="F8" s="12"/>
      <c r="G8" s="12"/>
      <c r="H8" s="12"/>
      <c r="I8" s="12"/>
      <c r="J8" s="12"/>
      <c r="K8" s="12"/>
      <c r="L8" s="12"/>
      <c r="M8" s="12"/>
      <c r="N8" s="13"/>
      <c r="O8" s="13"/>
      <c r="P8" s="13"/>
      <c r="Q8" s="13"/>
      <c r="R8" s="13"/>
      <c r="S8" s="13"/>
      <c r="T8" s="13"/>
      <c r="U8" s="13"/>
      <c r="V8" s="13"/>
      <c r="W8" s="13"/>
      <c r="X8" s="13"/>
      <c r="Y8" s="13"/>
    </row>
    <row r="9" spans="1:44" ht="22.5" customHeight="1">
      <c r="A9" s="15" t="s">
        <v>0</v>
      </c>
      <c r="B9" s="16" t="s">
        <v>1</v>
      </c>
      <c r="C9" s="17" t="s">
        <v>2</v>
      </c>
      <c r="D9" s="18" t="s">
        <v>3</v>
      </c>
      <c r="E9" s="125" t="s">
        <v>5</v>
      </c>
      <c r="F9" s="126"/>
      <c r="G9" s="126"/>
      <c r="H9" s="126"/>
      <c r="I9" s="126"/>
      <c r="J9" s="126"/>
      <c r="K9" s="126"/>
      <c r="L9" s="126"/>
      <c r="M9" s="127"/>
      <c r="N9" s="125" t="s">
        <v>6</v>
      </c>
      <c r="O9" s="126"/>
      <c r="P9" s="126"/>
      <c r="Q9" s="126"/>
      <c r="R9" s="126"/>
      <c r="S9" s="126"/>
      <c r="T9" s="126"/>
      <c r="U9" s="126"/>
      <c r="V9" s="127"/>
      <c r="W9" s="19" t="s">
        <v>22</v>
      </c>
      <c r="X9" s="19" t="s">
        <v>62</v>
      </c>
      <c r="Y9" s="20" t="s">
        <v>4</v>
      </c>
      <c r="AC9" s="9" t="s">
        <v>24</v>
      </c>
      <c r="AE9" s="26" t="s">
        <v>18</v>
      </c>
      <c r="AF9" s="34" t="s">
        <v>26</v>
      </c>
      <c r="AG9" s="26" t="s">
        <v>25</v>
      </c>
      <c r="AH9" s="26" t="s">
        <v>69</v>
      </c>
      <c r="AI9" s="26" t="s">
        <v>36</v>
      </c>
      <c r="AJ9" s="26" t="s">
        <v>37</v>
      </c>
      <c r="AK9" s="26" t="s">
        <v>70</v>
      </c>
      <c r="AL9" s="26" t="s">
        <v>17</v>
      </c>
      <c r="AM9" s="26" t="s">
        <v>27</v>
      </c>
      <c r="AN9" s="26" t="s">
        <v>28</v>
      </c>
      <c r="AO9" s="26" t="s">
        <v>71</v>
      </c>
      <c r="AP9" s="26" t="s">
        <v>38</v>
      </c>
      <c r="AQ9" s="26" t="s">
        <v>39</v>
      </c>
      <c r="AR9" s="26" t="s">
        <v>72</v>
      </c>
    </row>
    <row r="10" spans="1:44" ht="24.75" customHeight="1">
      <c r="A10" s="46" t="s">
        <v>50</v>
      </c>
      <c r="B10" s="47"/>
      <c r="C10" s="48">
        <v>1</v>
      </c>
      <c r="D10" s="82" t="s">
        <v>53</v>
      </c>
      <c r="E10" s="138">
        <v>5250</v>
      </c>
      <c r="F10" s="139"/>
      <c r="G10" s="139"/>
      <c r="H10" s="139"/>
      <c r="I10" s="139"/>
      <c r="J10" s="139"/>
      <c r="K10" s="139"/>
      <c r="L10" s="139"/>
      <c r="M10" s="140"/>
      <c r="N10" s="146">
        <f aca="true" t="shared" si="0" ref="N10:N35">IF(A10="","",ROUND(C10*E10,0))</f>
        <v>5250</v>
      </c>
      <c r="O10" s="147"/>
      <c r="P10" s="147"/>
      <c r="Q10" s="147"/>
      <c r="R10" s="147"/>
      <c r="S10" s="147"/>
      <c r="T10" s="147"/>
      <c r="U10" s="147"/>
      <c r="V10" s="148"/>
      <c r="W10" s="52" t="s">
        <v>30</v>
      </c>
      <c r="X10" s="86" t="s">
        <v>58</v>
      </c>
      <c r="Y10" s="21"/>
      <c r="AB10" s="26" t="s">
        <v>18</v>
      </c>
      <c r="AC10" s="85" t="s">
        <v>63</v>
      </c>
      <c r="AD10" s="9" t="s">
        <v>20</v>
      </c>
      <c r="AE10" s="43">
        <f aca="true" t="shared" si="1" ref="AE10:AE35">IF($N$7="消　費　税　抜　き",N10,IF(W10="抜",N10,""))</f>
      </c>
      <c r="AF10" s="43">
        <f aca="true" t="shared" si="2" ref="AF10:AF35">IF($AE10="","",IF($X10="５％",$AE10,""))</f>
      </c>
      <c r="AG10" s="43">
        <f aca="true" t="shared" si="3" ref="AG10:AG35">IF(AE10="","",IF($X10="８％",$AE10,""))</f>
      </c>
      <c r="AH10" s="43">
        <f aca="true" t="shared" si="4" ref="AH10:AH35">IF($AE10="","",IF($X10="１０％",$AE10,""))</f>
      </c>
      <c r="AI10" s="43">
        <f aca="true" t="shared" si="5" ref="AI10:AI35">IF($AE10="","",IF($X10="５％",ROUNDDOWN($AE10*0.05,0),""))</f>
      </c>
      <c r="AJ10" s="43">
        <f aca="true" t="shared" si="6" ref="AJ10:AJ35">IF($AE10="","",IF($X10="８％",ROUNDDOWN($AE10*0.08,0),""))</f>
      </c>
      <c r="AK10" s="43">
        <f aca="true" t="shared" si="7" ref="AK10:AK35">IF($AE10="","",IF($X10="１０％",ROUNDDOWN($AE10*0.1,0),""))</f>
      </c>
      <c r="AL10" s="43">
        <f aca="true" t="shared" si="8" ref="AL10:AL35">IF($AE10="",$N10,"")</f>
        <v>5250</v>
      </c>
      <c r="AM10" s="43">
        <f aca="true" t="shared" si="9" ref="AM10:AM35">IF($AL10="","",IF($X10="５％",$AL10-$AP10,""))</f>
        <v>5000</v>
      </c>
      <c r="AN10" s="43">
        <f aca="true" t="shared" si="10" ref="AN10:AN35">IF($AL10="","",IF($X10="８％",$AL10-$AQ10,""))</f>
      </c>
      <c r="AO10" s="43">
        <f aca="true" t="shared" si="11" ref="AO10:AO35">IF($AL10="","",IF($X10="１０％",$AL10-$AR10,""))</f>
      </c>
      <c r="AP10" s="9">
        <f aca="true" t="shared" si="12" ref="AP10:AP35">IF($AL10="","",IF($X10="５％",ROUNDDOWN($AL10*5/105,0),""))</f>
        <v>250</v>
      </c>
      <c r="AQ10" s="9">
        <f aca="true" t="shared" si="13" ref="AQ10:AQ35">IF($AL10="","",IF($X10="８％",ROUNDDOWN($AL10*8/108,0),""))</f>
      </c>
      <c r="AR10" s="9">
        <f aca="true" t="shared" si="14" ref="AR10:AR35">IF($AL10="","",IF($X10="１０％",ROUNDDOWN($AL10*10/110,0),""))</f>
      </c>
    </row>
    <row r="11" spans="1:44" ht="24.75" customHeight="1">
      <c r="A11" s="1"/>
      <c r="B11" s="2"/>
      <c r="C11" s="3"/>
      <c r="D11" s="81"/>
      <c r="E11" s="128"/>
      <c r="F11" s="113"/>
      <c r="G11" s="113"/>
      <c r="H11" s="113"/>
      <c r="I11" s="113"/>
      <c r="J11" s="113"/>
      <c r="K11" s="113"/>
      <c r="L11" s="113"/>
      <c r="M11" s="114"/>
      <c r="N11" s="149">
        <f t="shared" si="0"/>
      </c>
      <c r="O11" s="150"/>
      <c r="P11" s="150"/>
      <c r="Q11" s="150"/>
      <c r="R11" s="150"/>
      <c r="S11" s="150"/>
      <c r="T11" s="150"/>
      <c r="U11" s="150"/>
      <c r="V11" s="151"/>
      <c r="W11" s="35"/>
      <c r="X11" s="87"/>
      <c r="Y11" s="22"/>
      <c r="AB11" s="34" t="s">
        <v>17</v>
      </c>
      <c r="AC11" s="88" t="s">
        <v>64</v>
      </c>
      <c r="AD11" s="9" t="s">
        <v>21</v>
      </c>
      <c r="AE11" s="43">
        <f t="shared" si="1"/>
      </c>
      <c r="AF11" s="43">
        <f t="shared" si="2"/>
      </c>
      <c r="AG11" s="43">
        <f t="shared" si="3"/>
      </c>
      <c r="AH11" s="43">
        <f t="shared" si="4"/>
      </c>
      <c r="AI11" s="43">
        <f t="shared" si="5"/>
      </c>
      <c r="AJ11" s="43">
        <f t="shared" si="6"/>
      </c>
      <c r="AK11" s="43">
        <f t="shared" si="7"/>
      </c>
      <c r="AL11" s="43">
        <f t="shared" si="8"/>
      </c>
      <c r="AM11" s="43">
        <f t="shared" si="9"/>
      </c>
      <c r="AN11" s="43">
        <f t="shared" si="10"/>
      </c>
      <c r="AO11" s="43">
        <f t="shared" si="11"/>
      </c>
      <c r="AP11" s="9">
        <f t="shared" si="12"/>
      </c>
      <c r="AQ11" s="9">
        <f t="shared" si="13"/>
      </c>
      <c r="AR11" s="9">
        <f t="shared" si="14"/>
      </c>
    </row>
    <row r="12" spans="1:44" ht="24.75" customHeight="1">
      <c r="A12" s="49" t="s">
        <v>51</v>
      </c>
      <c r="B12" s="50"/>
      <c r="C12" s="51">
        <v>2</v>
      </c>
      <c r="D12" s="83" t="s">
        <v>54</v>
      </c>
      <c r="E12" s="132">
        <v>1500</v>
      </c>
      <c r="F12" s="133"/>
      <c r="G12" s="133"/>
      <c r="H12" s="133"/>
      <c r="I12" s="133"/>
      <c r="J12" s="133"/>
      <c r="K12" s="133"/>
      <c r="L12" s="133"/>
      <c r="M12" s="134"/>
      <c r="N12" s="149">
        <f t="shared" si="0"/>
        <v>3000</v>
      </c>
      <c r="O12" s="150"/>
      <c r="P12" s="150"/>
      <c r="Q12" s="150"/>
      <c r="R12" s="150"/>
      <c r="S12" s="150"/>
      <c r="T12" s="150"/>
      <c r="U12" s="150"/>
      <c r="V12" s="151"/>
      <c r="W12" s="52" t="s">
        <v>30</v>
      </c>
      <c r="X12" s="86" t="s">
        <v>60</v>
      </c>
      <c r="Y12" s="22"/>
      <c r="AB12" s="34"/>
      <c r="AC12" s="88" t="s">
        <v>68</v>
      </c>
      <c r="AE12" s="43">
        <f t="shared" si="1"/>
      </c>
      <c r="AF12" s="43">
        <f t="shared" si="2"/>
      </c>
      <c r="AG12" s="43">
        <f t="shared" si="3"/>
      </c>
      <c r="AH12" s="43">
        <f t="shared" si="4"/>
      </c>
      <c r="AI12" s="43">
        <f t="shared" si="5"/>
      </c>
      <c r="AJ12" s="43">
        <f t="shared" si="6"/>
      </c>
      <c r="AK12" s="43">
        <f t="shared" si="7"/>
      </c>
      <c r="AL12" s="43">
        <f t="shared" si="8"/>
        <v>3000</v>
      </c>
      <c r="AM12" s="43">
        <f t="shared" si="9"/>
      </c>
      <c r="AN12" s="43">
        <f t="shared" si="10"/>
        <v>2778</v>
      </c>
      <c r="AO12" s="43">
        <f t="shared" si="11"/>
      </c>
      <c r="AP12" s="9">
        <f t="shared" si="12"/>
      </c>
      <c r="AQ12" s="9">
        <f t="shared" si="13"/>
        <v>222</v>
      </c>
      <c r="AR12" s="9">
        <f t="shared" si="14"/>
      </c>
    </row>
    <row r="13" spans="1:44" ht="24.75" customHeight="1">
      <c r="A13" s="1"/>
      <c r="B13" s="2"/>
      <c r="C13" s="3"/>
      <c r="D13" s="81"/>
      <c r="E13" s="128"/>
      <c r="F13" s="113"/>
      <c r="G13" s="113"/>
      <c r="H13" s="113"/>
      <c r="I13" s="113"/>
      <c r="J13" s="113"/>
      <c r="K13" s="113"/>
      <c r="L13" s="113"/>
      <c r="M13" s="114"/>
      <c r="N13" s="149">
        <f t="shared" si="0"/>
      </c>
      <c r="O13" s="150"/>
      <c r="P13" s="150"/>
      <c r="Q13" s="150"/>
      <c r="R13" s="150"/>
      <c r="S13" s="150"/>
      <c r="T13" s="150"/>
      <c r="U13" s="150"/>
      <c r="V13" s="151"/>
      <c r="W13" s="35"/>
      <c r="X13" s="87"/>
      <c r="Y13" s="22"/>
      <c r="AB13" s="26"/>
      <c r="AC13" s="26"/>
      <c r="AE13" s="43">
        <f t="shared" si="1"/>
      </c>
      <c r="AF13" s="43">
        <f t="shared" si="2"/>
      </c>
      <c r="AG13" s="43">
        <f t="shared" si="3"/>
      </c>
      <c r="AH13" s="43">
        <f t="shared" si="4"/>
      </c>
      <c r="AI13" s="43">
        <f t="shared" si="5"/>
      </c>
      <c r="AJ13" s="43">
        <f t="shared" si="6"/>
      </c>
      <c r="AK13" s="43">
        <f t="shared" si="7"/>
      </c>
      <c r="AL13" s="43">
        <f t="shared" si="8"/>
      </c>
      <c r="AM13" s="43">
        <f t="shared" si="9"/>
      </c>
      <c r="AN13" s="43">
        <f t="shared" si="10"/>
      </c>
      <c r="AO13" s="43">
        <f t="shared" si="11"/>
      </c>
      <c r="AP13" s="9">
        <f t="shared" si="12"/>
      </c>
      <c r="AQ13" s="9">
        <f t="shared" si="13"/>
      </c>
      <c r="AR13" s="9">
        <f t="shared" si="14"/>
      </c>
    </row>
    <row r="14" spans="1:44" ht="24.75" customHeight="1">
      <c r="A14" s="49" t="s">
        <v>52</v>
      </c>
      <c r="B14" s="50"/>
      <c r="C14" s="51">
        <v>3</v>
      </c>
      <c r="D14" s="83" t="s">
        <v>32</v>
      </c>
      <c r="E14" s="132">
        <v>6800</v>
      </c>
      <c r="F14" s="133"/>
      <c r="G14" s="133"/>
      <c r="H14" s="133"/>
      <c r="I14" s="133"/>
      <c r="J14" s="133"/>
      <c r="K14" s="133"/>
      <c r="L14" s="133"/>
      <c r="M14" s="134"/>
      <c r="N14" s="149">
        <f t="shared" si="0"/>
        <v>20400</v>
      </c>
      <c r="O14" s="150"/>
      <c r="P14" s="150"/>
      <c r="Q14" s="150"/>
      <c r="R14" s="150"/>
      <c r="S14" s="150"/>
      <c r="T14" s="150"/>
      <c r="U14" s="150"/>
      <c r="V14" s="151"/>
      <c r="W14" s="52" t="s">
        <v>30</v>
      </c>
      <c r="X14" s="86" t="s">
        <v>67</v>
      </c>
      <c r="Y14" s="22"/>
      <c r="AE14" s="43">
        <f t="shared" si="1"/>
      </c>
      <c r="AF14" s="43">
        <f t="shared" si="2"/>
      </c>
      <c r="AG14" s="43">
        <f t="shared" si="3"/>
      </c>
      <c r="AH14" s="43">
        <f t="shared" si="4"/>
      </c>
      <c r="AI14" s="43">
        <f t="shared" si="5"/>
      </c>
      <c r="AJ14" s="43">
        <f t="shared" si="6"/>
      </c>
      <c r="AK14" s="43">
        <f t="shared" si="7"/>
      </c>
      <c r="AL14" s="43">
        <f t="shared" si="8"/>
        <v>20400</v>
      </c>
      <c r="AM14" s="43">
        <f t="shared" si="9"/>
      </c>
      <c r="AN14" s="43">
        <f t="shared" si="10"/>
      </c>
      <c r="AO14" s="43">
        <f t="shared" si="11"/>
        <v>18546</v>
      </c>
      <c r="AP14" s="9">
        <f t="shared" si="12"/>
      </c>
      <c r="AQ14" s="9">
        <f t="shared" si="13"/>
      </c>
      <c r="AR14" s="9">
        <f t="shared" si="14"/>
        <v>1854</v>
      </c>
    </row>
    <row r="15" spans="1:44" ht="24.75" customHeight="1">
      <c r="A15" s="1"/>
      <c r="B15" s="2"/>
      <c r="C15" s="3"/>
      <c r="D15" s="81"/>
      <c r="E15" s="128"/>
      <c r="F15" s="113"/>
      <c r="G15" s="113"/>
      <c r="H15" s="113"/>
      <c r="I15" s="113"/>
      <c r="J15" s="113"/>
      <c r="K15" s="113"/>
      <c r="L15" s="113"/>
      <c r="M15" s="114"/>
      <c r="N15" s="149">
        <f t="shared" si="0"/>
      </c>
      <c r="O15" s="150"/>
      <c r="P15" s="150"/>
      <c r="Q15" s="150"/>
      <c r="R15" s="150"/>
      <c r="S15" s="150"/>
      <c r="T15" s="150"/>
      <c r="U15" s="150"/>
      <c r="V15" s="151"/>
      <c r="W15" s="35"/>
      <c r="X15" s="87"/>
      <c r="Y15" s="22"/>
      <c r="AE15" s="43">
        <f t="shared" si="1"/>
      </c>
      <c r="AF15" s="43">
        <f t="shared" si="2"/>
      </c>
      <c r="AG15" s="43">
        <f t="shared" si="3"/>
      </c>
      <c r="AH15" s="43">
        <f t="shared" si="4"/>
      </c>
      <c r="AI15" s="43">
        <f t="shared" si="5"/>
      </c>
      <c r="AJ15" s="43">
        <f t="shared" si="6"/>
      </c>
      <c r="AK15" s="43">
        <f t="shared" si="7"/>
      </c>
      <c r="AL15" s="43">
        <f t="shared" si="8"/>
      </c>
      <c r="AM15" s="43">
        <f t="shared" si="9"/>
      </c>
      <c r="AN15" s="43">
        <f t="shared" si="10"/>
      </c>
      <c r="AO15" s="43">
        <f t="shared" si="11"/>
      </c>
      <c r="AP15" s="9">
        <f t="shared" si="12"/>
      </c>
      <c r="AQ15" s="9">
        <f t="shared" si="13"/>
      </c>
      <c r="AR15" s="9">
        <f t="shared" si="14"/>
      </c>
    </row>
    <row r="16" spans="1:44" ht="24.75" customHeight="1">
      <c r="A16" s="49" t="s">
        <v>33</v>
      </c>
      <c r="B16" s="50"/>
      <c r="C16" s="51">
        <v>4</v>
      </c>
      <c r="D16" s="83" t="s">
        <v>34</v>
      </c>
      <c r="E16" s="132">
        <v>4300</v>
      </c>
      <c r="F16" s="133"/>
      <c r="G16" s="133"/>
      <c r="H16" s="133"/>
      <c r="I16" s="133"/>
      <c r="J16" s="133"/>
      <c r="K16" s="133"/>
      <c r="L16" s="133"/>
      <c r="M16" s="134"/>
      <c r="N16" s="149">
        <f t="shared" si="0"/>
        <v>17200</v>
      </c>
      <c r="O16" s="150"/>
      <c r="P16" s="150"/>
      <c r="Q16" s="150"/>
      <c r="R16" s="150"/>
      <c r="S16" s="150"/>
      <c r="T16" s="150"/>
      <c r="U16" s="150"/>
      <c r="V16" s="151"/>
      <c r="W16" s="52" t="s">
        <v>31</v>
      </c>
      <c r="X16" s="86" t="s">
        <v>58</v>
      </c>
      <c r="Y16" s="22"/>
      <c r="AE16" s="43">
        <f t="shared" si="1"/>
        <v>17200</v>
      </c>
      <c r="AF16" s="43">
        <f t="shared" si="2"/>
        <v>17200</v>
      </c>
      <c r="AG16" s="43">
        <f t="shared" si="3"/>
      </c>
      <c r="AH16" s="43">
        <f t="shared" si="4"/>
      </c>
      <c r="AI16" s="43">
        <f t="shared" si="5"/>
        <v>860</v>
      </c>
      <c r="AJ16" s="43">
        <f t="shared" si="6"/>
      </c>
      <c r="AK16" s="43">
        <f t="shared" si="7"/>
      </c>
      <c r="AL16" s="43">
        <f t="shared" si="8"/>
      </c>
      <c r="AM16" s="43">
        <f t="shared" si="9"/>
      </c>
      <c r="AN16" s="43">
        <f t="shared" si="10"/>
      </c>
      <c r="AO16" s="43">
        <f t="shared" si="11"/>
      </c>
      <c r="AP16" s="9">
        <f t="shared" si="12"/>
      </c>
      <c r="AQ16" s="9">
        <f t="shared" si="13"/>
      </c>
      <c r="AR16" s="9">
        <f t="shared" si="14"/>
      </c>
    </row>
    <row r="17" spans="1:44" ht="24.75" customHeight="1">
      <c r="A17" s="1"/>
      <c r="B17" s="2"/>
      <c r="C17" s="3"/>
      <c r="D17" s="4"/>
      <c r="E17" s="128"/>
      <c r="F17" s="113"/>
      <c r="G17" s="113"/>
      <c r="H17" s="113"/>
      <c r="I17" s="113"/>
      <c r="J17" s="113"/>
      <c r="K17" s="113"/>
      <c r="L17" s="113"/>
      <c r="M17" s="114"/>
      <c r="N17" s="149">
        <f t="shared" si="0"/>
      </c>
      <c r="O17" s="150"/>
      <c r="P17" s="150"/>
      <c r="Q17" s="150"/>
      <c r="R17" s="150"/>
      <c r="S17" s="150"/>
      <c r="T17" s="150"/>
      <c r="U17" s="150"/>
      <c r="V17" s="151"/>
      <c r="W17" s="35"/>
      <c r="X17" s="87"/>
      <c r="Y17" s="22"/>
      <c r="AE17" s="43">
        <f t="shared" si="1"/>
      </c>
      <c r="AF17" s="43">
        <f t="shared" si="2"/>
      </c>
      <c r="AG17" s="43">
        <f t="shared" si="3"/>
      </c>
      <c r="AH17" s="43">
        <f t="shared" si="4"/>
      </c>
      <c r="AI17" s="43">
        <f t="shared" si="5"/>
      </c>
      <c r="AJ17" s="43">
        <f t="shared" si="6"/>
      </c>
      <c r="AK17" s="43">
        <f t="shared" si="7"/>
      </c>
      <c r="AL17" s="43">
        <f t="shared" si="8"/>
      </c>
      <c r="AM17" s="43">
        <f t="shared" si="9"/>
      </c>
      <c r="AN17" s="43">
        <f t="shared" si="10"/>
      </c>
      <c r="AO17" s="43">
        <f t="shared" si="11"/>
      </c>
      <c r="AP17" s="9">
        <f t="shared" si="12"/>
      </c>
      <c r="AQ17" s="9">
        <f t="shared" si="13"/>
      </c>
      <c r="AR17" s="9">
        <f t="shared" si="14"/>
      </c>
    </row>
    <row r="18" spans="1:44" ht="24.75" customHeight="1">
      <c r="A18" s="49" t="s">
        <v>78</v>
      </c>
      <c r="B18" s="50"/>
      <c r="C18" s="51">
        <v>5</v>
      </c>
      <c r="D18" s="83" t="s">
        <v>53</v>
      </c>
      <c r="E18" s="132">
        <v>5000</v>
      </c>
      <c r="F18" s="133"/>
      <c r="G18" s="133"/>
      <c r="H18" s="133"/>
      <c r="I18" s="133"/>
      <c r="J18" s="133"/>
      <c r="K18" s="133"/>
      <c r="L18" s="133"/>
      <c r="M18" s="134"/>
      <c r="N18" s="149">
        <f t="shared" si="0"/>
        <v>25000</v>
      </c>
      <c r="O18" s="150"/>
      <c r="P18" s="150"/>
      <c r="Q18" s="150"/>
      <c r="R18" s="150"/>
      <c r="S18" s="150"/>
      <c r="T18" s="150"/>
      <c r="U18" s="150"/>
      <c r="V18" s="151"/>
      <c r="W18" s="52" t="s">
        <v>31</v>
      </c>
      <c r="X18" s="86" t="s">
        <v>60</v>
      </c>
      <c r="Y18" s="22"/>
      <c r="AE18" s="43">
        <f t="shared" si="1"/>
        <v>25000</v>
      </c>
      <c r="AF18" s="43">
        <f t="shared" si="2"/>
      </c>
      <c r="AG18" s="43">
        <f t="shared" si="3"/>
        <v>25000</v>
      </c>
      <c r="AH18" s="43">
        <f t="shared" si="4"/>
      </c>
      <c r="AI18" s="43">
        <f t="shared" si="5"/>
      </c>
      <c r="AJ18" s="43">
        <f t="shared" si="6"/>
        <v>2000</v>
      </c>
      <c r="AK18" s="43">
        <f t="shared" si="7"/>
      </c>
      <c r="AL18" s="43">
        <f t="shared" si="8"/>
      </c>
      <c r="AM18" s="43">
        <f t="shared" si="9"/>
      </c>
      <c r="AN18" s="43">
        <f t="shared" si="10"/>
      </c>
      <c r="AO18" s="43">
        <f t="shared" si="11"/>
      </c>
      <c r="AP18" s="9">
        <f t="shared" si="12"/>
      </c>
      <c r="AQ18" s="9">
        <f t="shared" si="13"/>
      </c>
      <c r="AR18" s="9">
        <f t="shared" si="14"/>
      </c>
    </row>
    <row r="19" spans="1:44" ht="24.75" customHeight="1">
      <c r="A19" s="1"/>
      <c r="B19" s="2"/>
      <c r="C19" s="3"/>
      <c r="D19" s="4"/>
      <c r="E19" s="128"/>
      <c r="F19" s="113"/>
      <c r="G19" s="113"/>
      <c r="H19" s="113"/>
      <c r="I19" s="113"/>
      <c r="J19" s="113"/>
      <c r="K19" s="113"/>
      <c r="L19" s="113"/>
      <c r="M19" s="114"/>
      <c r="N19" s="149">
        <f t="shared" si="0"/>
      </c>
      <c r="O19" s="150"/>
      <c r="P19" s="150"/>
      <c r="Q19" s="150"/>
      <c r="R19" s="150"/>
      <c r="S19" s="150"/>
      <c r="T19" s="150"/>
      <c r="U19" s="150"/>
      <c r="V19" s="151"/>
      <c r="W19" s="35"/>
      <c r="X19" s="87"/>
      <c r="Y19" s="22"/>
      <c r="AE19" s="43">
        <f t="shared" si="1"/>
      </c>
      <c r="AF19" s="43">
        <f t="shared" si="2"/>
      </c>
      <c r="AG19" s="43">
        <f t="shared" si="3"/>
      </c>
      <c r="AH19" s="43">
        <f t="shared" si="4"/>
      </c>
      <c r="AI19" s="43">
        <f t="shared" si="5"/>
      </c>
      <c r="AJ19" s="43">
        <f t="shared" si="6"/>
      </c>
      <c r="AK19" s="43">
        <f t="shared" si="7"/>
      </c>
      <c r="AL19" s="43">
        <f t="shared" si="8"/>
      </c>
      <c r="AM19" s="43">
        <f t="shared" si="9"/>
      </c>
      <c r="AN19" s="43">
        <f t="shared" si="10"/>
      </c>
      <c r="AO19" s="43">
        <f t="shared" si="11"/>
      </c>
      <c r="AP19" s="9">
        <f t="shared" si="12"/>
      </c>
      <c r="AQ19" s="9">
        <f t="shared" si="13"/>
      </c>
      <c r="AR19" s="9">
        <f t="shared" si="14"/>
      </c>
    </row>
    <row r="20" spans="1:44" ht="24.75" customHeight="1">
      <c r="A20" s="49" t="s">
        <v>79</v>
      </c>
      <c r="B20" s="50"/>
      <c r="C20" s="51">
        <v>6</v>
      </c>
      <c r="D20" s="83" t="s">
        <v>76</v>
      </c>
      <c r="E20" s="132">
        <v>5500</v>
      </c>
      <c r="F20" s="133"/>
      <c r="G20" s="133"/>
      <c r="H20" s="133"/>
      <c r="I20" s="133"/>
      <c r="J20" s="133"/>
      <c r="K20" s="133"/>
      <c r="L20" s="133"/>
      <c r="M20" s="134"/>
      <c r="N20" s="149">
        <f t="shared" si="0"/>
        <v>33000</v>
      </c>
      <c r="O20" s="150"/>
      <c r="P20" s="150"/>
      <c r="Q20" s="150"/>
      <c r="R20" s="150"/>
      <c r="S20" s="150"/>
      <c r="T20" s="150"/>
      <c r="U20" s="150"/>
      <c r="V20" s="151"/>
      <c r="W20" s="52" t="s">
        <v>30</v>
      </c>
      <c r="X20" s="86" t="s">
        <v>67</v>
      </c>
      <c r="Y20" s="22"/>
      <c r="AE20" s="43">
        <f t="shared" si="1"/>
      </c>
      <c r="AF20" s="43">
        <f t="shared" si="2"/>
      </c>
      <c r="AG20" s="43">
        <f t="shared" si="3"/>
      </c>
      <c r="AH20" s="43">
        <f t="shared" si="4"/>
      </c>
      <c r="AI20" s="43">
        <f t="shared" si="5"/>
      </c>
      <c r="AJ20" s="43">
        <f t="shared" si="6"/>
      </c>
      <c r="AK20" s="43">
        <f t="shared" si="7"/>
      </c>
      <c r="AL20" s="43">
        <f t="shared" si="8"/>
        <v>33000</v>
      </c>
      <c r="AM20" s="43">
        <f t="shared" si="9"/>
      </c>
      <c r="AN20" s="43">
        <f t="shared" si="10"/>
      </c>
      <c r="AO20" s="43">
        <f t="shared" si="11"/>
        <v>30000</v>
      </c>
      <c r="AP20" s="9">
        <f t="shared" si="12"/>
      </c>
      <c r="AQ20" s="9">
        <f t="shared" si="13"/>
      </c>
      <c r="AR20" s="9">
        <f t="shared" si="14"/>
        <v>3000</v>
      </c>
    </row>
    <row r="21" spans="1:44" ht="24.75" customHeight="1">
      <c r="A21" s="1"/>
      <c r="B21" s="2"/>
      <c r="C21" s="3"/>
      <c r="D21" s="4"/>
      <c r="E21" s="128"/>
      <c r="F21" s="113"/>
      <c r="G21" s="113"/>
      <c r="H21" s="113"/>
      <c r="I21" s="113"/>
      <c r="J21" s="113"/>
      <c r="K21" s="113"/>
      <c r="L21" s="113"/>
      <c r="M21" s="114"/>
      <c r="N21" s="149">
        <f t="shared" si="0"/>
      </c>
      <c r="O21" s="150"/>
      <c r="P21" s="150"/>
      <c r="Q21" s="150"/>
      <c r="R21" s="150"/>
      <c r="S21" s="150"/>
      <c r="T21" s="150"/>
      <c r="U21" s="150"/>
      <c r="V21" s="151"/>
      <c r="W21" s="35"/>
      <c r="X21" s="87"/>
      <c r="Y21" s="22"/>
      <c r="AE21" s="43">
        <f t="shared" si="1"/>
      </c>
      <c r="AF21" s="43">
        <f t="shared" si="2"/>
      </c>
      <c r="AG21" s="43">
        <f t="shared" si="3"/>
      </c>
      <c r="AH21" s="43">
        <f t="shared" si="4"/>
      </c>
      <c r="AI21" s="43">
        <f t="shared" si="5"/>
      </c>
      <c r="AJ21" s="43">
        <f t="shared" si="6"/>
      </c>
      <c r="AK21" s="43">
        <f t="shared" si="7"/>
      </c>
      <c r="AL21" s="43">
        <f t="shared" si="8"/>
      </c>
      <c r="AM21" s="43">
        <f t="shared" si="9"/>
      </c>
      <c r="AN21" s="43">
        <f t="shared" si="10"/>
      </c>
      <c r="AO21" s="43">
        <f t="shared" si="11"/>
      </c>
      <c r="AP21" s="9">
        <f t="shared" si="12"/>
      </c>
      <c r="AQ21" s="9">
        <f t="shared" si="13"/>
      </c>
      <c r="AR21" s="9">
        <f t="shared" si="14"/>
      </c>
    </row>
    <row r="22" spans="1:44" ht="24.75" customHeight="1">
      <c r="A22" s="1"/>
      <c r="B22" s="2"/>
      <c r="C22" s="3"/>
      <c r="D22" s="4"/>
      <c r="E22" s="128"/>
      <c r="F22" s="113"/>
      <c r="G22" s="113"/>
      <c r="H22" s="113"/>
      <c r="I22" s="113"/>
      <c r="J22" s="113"/>
      <c r="K22" s="113"/>
      <c r="L22" s="113"/>
      <c r="M22" s="114"/>
      <c r="N22" s="149">
        <f t="shared" si="0"/>
      </c>
      <c r="O22" s="150"/>
      <c r="P22" s="150"/>
      <c r="Q22" s="150"/>
      <c r="R22" s="150"/>
      <c r="S22" s="150"/>
      <c r="T22" s="150"/>
      <c r="U22" s="150"/>
      <c r="V22" s="151"/>
      <c r="W22" s="35"/>
      <c r="X22" s="87"/>
      <c r="Y22" s="22"/>
      <c r="AE22" s="43">
        <f t="shared" si="1"/>
      </c>
      <c r="AF22" s="43">
        <f t="shared" si="2"/>
      </c>
      <c r="AG22" s="43">
        <f t="shared" si="3"/>
      </c>
      <c r="AH22" s="43">
        <f t="shared" si="4"/>
      </c>
      <c r="AI22" s="43">
        <f t="shared" si="5"/>
      </c>
      <c r="AJ22" s="43">
        <f t="shared" si="6"/>
      </c>
      <c r="AK22" s="43">
        <f t="shared" si="7"/>
      </c>
      <c r="AL22" s="43">
        <f t="shared" si="8"/>
      </c>
      <c r="AM22" s="43">
        <f t="shared" si="9"/>
      </c>
      <c r="AN22" s="43">
        <f t="shared" si="10"/>
      </c>
      <c r="AO22" s="43">
        <f t="shared" si="11"/>
      </c>
      <c r="AP22" s="9">
        <f t="shared" si="12"/>
      </c>
      <c r="AQ22" s="9">
        <f t="shared" si="13"/>
      </c>
      <c r="AR22" s="9">
        <f t="shared" si="14"/>
      </c>
    </row>
    <row r="23" spans="1:44" ht="24.75" customHeight="1">
      <c r="A23" s="1"/>
      <c r="B23" s="2"/>
      <c r="C23" s="3"/>
      <c r="D23" s="4"/>
      <c r="E23" s="128"/>
      <c r="F23" s="113"/>
      <c r="G23" s="113"/>
      <c r="H23" s="113"/>
      <c r="I23" s="113"/>
      <c r="J23" s="113"/>
      <c r="K23" s="113"/>
      <c r="L23" s="113"/>
      <c r="M23" s="114"/>
      <c r="N23" s="149">
        <f t="shared" si="0"/>
      </c>
      <c r="O23" s="150"/>
      <c r="P23" s="150"/>
      <c r="Q23" s="150"/>
      <c r="R23" s="150"/>
      <c r="S23" s="150"/>
      <c r="T23" s="150"/>
      <c r="U23" s="150"/>
      <c r="V23" s="151"/>
      <c r="W23" s="35"/>
      <c r="X23" s="87"/>
      <c r="Y23" s="22"/>
      <c r="AE23" s="43">
        <f t="shared" si="1"/>
      </c>
      <c r="AF23" s="43">
        <f t="shared" si="2"/>
      </c>
      <c r="AG23" s="43">
        <f t="shared" si="3"/>
      </c>
      <c r="AH23" s="43">
        <f t="shared" si="4"/>
      </c>
      <c r="AI23" s="43">
        <f t="shared" si="5"/>
      </c>
      <c r="AJ23" s="43">
        <f t="shared" si="6"/>
      </c>
      <c r="AK23" s="43">
        <f t="shared" si="7"/>
      </c>
      <c r="AL23" s="43">
        <f t="shared" si="8"/>
      </c>
      <c r="AM23" s="43">
        <f t="shared" si="9"/>
      </c>
      <c r="AN23" s="43">
        <f t="shared" si="10"/>
      </c>
      <c r="AO23" s="43">
        <f t="shared" si="11"/>
      </c>
      <c r="AP23" s="9">
        <f t="shared" si="12"/>
      </c>
      <c r="AQ23" s="9">
        <f t="shared" si="13"/>
      </c>
      <c r="AR23" s="9">
        <f t="shared" si="14"/>
      </c>
    </row>
    <row r="24" spans="1:44" ht="24.75" customHeight="1">
      <c r="A24" s="1"/>
      <c r="B24" s="2"/>
      <c r="C24" s="3"/>
      <c r="D24" s="4"/>
      <c r="E24" s="128"/>
      <c r="F24" s="113"/>
      <c r="G24" s="113"/>
      <c r="H24" s="113"/>
      <c r="I24" s="113"/>
      <c r="J24" s="113"/>
      <c r="K24" s="113"/>
      <c r="L24" s="113"/>
      <c r="M24" s="114"/>
      <c r="N24" s="149">
        <f t="shared" si="0"/>
      </c>
      <c r="O24" s="150"/>
      <c r="P24" s="150"/>
      <c r="Q24" s="150"/>
      <c r="R24" s="150"/>
      <c r="S24" s="150"/>
      <c r="T24" s="150"/>
      <c r="U24" s="150"/>
      <c r="V24" s="151"/>
      <c r="W24" s="35"/>
      <c r="X24" s="87"/>
      <c r="Y24" s="22"/>
      <c r="AE24" s="43">
        <f t="shared" si="1"/>
      </c>
      <c r="AF24" s="43">
        <f t="shared" si="2"/>
      </c>
      <c r="AG24" s="43">
        <f t="shared" si="3"/>
      </c>
      <c r="AH24" s="43">
        <f t="shared" si="4"/>
      </c>
      <c r="AI24" s="43">
        <f t="shared" si="5"/>
      </c>
      <c r="AJ24" s="43">
        <f t="shared" si="6"/>
      </c>
      <c r="AK24" s="43">
        <f t="shared" si="7"/>
      </c>
      <c r="AL24" s="43">
        <f t="shared" si="8"/>
      </c>
      <c r="AM24" s="43">
        <f t="shared" si="9"/>
      </c>
      <c r="AN24" s="43">
        <f t="shared" si="10"/>
      </c>
      <c r="AO24" s="43">
        <f t="shared" si="11"/>
      </c>
      <c r="AP24" s="9">
        <f t="shared" si="12"/>
      </c>
      <c r="AQ24" s="9">
        <f t="shared" si="13"/>
      </c>
      <c r="AR24" s="9">
        <f t="shared" si="14"/>
      </c>
    </row>
    <row r="25" spans="1:44" ht="24.75" customHeight="1">
      <c r="A25" s="1"/>
      <c r="B25" s="2"/>
      <c r="C25" s="3"/>
      <c r="D25" s="4"/>
      <c r="E25" s="128"/>
      <c r="F25" s="113"/>
      <c r="G25" s="113"/>
      <c r="H25" s="113"/>
      <c r="I25" s="113"/>
      <c r="J25" s="113"/>
      <c r="K25" s="113"/>
      <c r="L25" s="113"/>
      <c r="M25" s="114"/>
      <c r="N25" s="149">
        <f t="shared" si="0"/>
      </c>
      <c r="O25" s="150"/>
      <c r="P25" s="150"/>
      <c r="Q25" s="150"/>
      <c r="R25" s="150"/>
      <c r="S25" s="150"/>
      <c r="T25" s="150"/>
      <c r="U25" s="150"/>
      <c r="V25" s="151"/>
      <c r="W25" s="35"/>
      <c r="X25" s="87"/>
      <c r="Y25" s="22"/>
      <c r="AE25" s="43">
        <f t="shared" si="1"/>
      </c>
      <c r="AF25" s="43">
        <f t="shared" si="2"/>
      </c>
      <c r="AG25" s="43">
        <f t="shared" si="3"/>
      </c>
      <c r="AH25" s="43">
        <f t="shared" si="4"/>
      </c>
      <c r="AI25" s="43">
        <f t="shared" si="5"/>
      </c>
      <c r="AJ25" s="43">
        <f t="shared" si="6"/>
      </c>
      <c r="AK25" s="43">
        <f t="shared" si="7"/>
      </c>
      <c r="AL25" s="43">
        <f t="shared" si="8"/>
      </c>
      <c r="AM25" s="43">
        <f t="shared" si="9"/>
      </c>
      <c r="AN25" s="43">
        <f t="shared" si="10"/>
      </c>
      <c r="AO25" s="43">
        <f t="shared" si="11"/>
      </c>
      <c r="AP25" s="9">
        <f t="shared" si="12"/>
      </c>
      <c r="AQ25" s="9">
        <f t="shared" si="13"/>
      </c>
      <c r="AR25" s="9">
        <f t="shared" si="14"/>
      </c>
    </row>
    <row r="26" spans="1:44" ht="24.75" customHeight="1">
      <c r="A26" s="1"/>
      <c r="B26" s="2"/>
      <c r="C26" s="3"/>
      <c r="D26" s="4"/>
      <c r="E26" s="128"/>
      <c r="F26" s="113"/>
      <c r="G26" s="113"/>
      <c r="H26" s="113"/>
      <c r="I26" s="113"/>
      <c r="J26" s="113"/>
      <c r="K26" s="113"/>
      <c r="L26" s="113"/>
      <c r="M26" s="114"/>
      <c r="N26" s="149">
        <f t="shared" si="0"/>
      </c>
      <c r="O26" s="150"/>
      <c r="P26" s="150"/>
      <c r="Q26" s="150"/>
      <c r="R26" s="150"/>
      <c r="S26" s="150"/>
      <c r="T26" s="150"/>
      <c r="U26" s="150"/>
      <c r="V26" s="151"/>
      <c r="W26" s="35"/>
      <c r="X26" s="87"/>
      <c r="Y26" s="22"/>
      <c r="AE26" s="43">
        <f t="shared" si="1"/>
      </c>
      <c r="AF26" s="43">
        <f t="shared" si="2"/>
      </c>
      <c r="AG26" s="43">
        <f t="shared" si="3"/>
      </c>
      <c r="AH26" s="43">
        <f t="shared" si="4"/>
      </c>
      <c r="AI26" s="43">
        <f t="shared" si="5"/>
      </c>
      <c r="AJ26" s="43">
        <f t="shared" si="6"/>
      </c>
      <c r="AK26" s="43">
        <f t="shared" si="7"/>
      </c>
      <c r="AL26" s="43">
        <f t="shared" si="8"/>
      </c>
      <c r="AM26" s="43">
        <f t="shared" si="9"/>
      </c>
      <c r="AN26" s="43">
        <f t="shared" si="10"/>
      </c>
      <c r="AO26" s="43">
        <f t="shared" si="11"/>
      </c>
      <c r="AP26" s="9">
        <f t="shared" si="12"/>
      </c>
      <c r="AQ26" s="9">
        <f t="shared" si="13"/>
      </c>
      <c r="AR26" s="9">
        <f t="shared" si="14"/>
      </c>
    </row>
    <row r="27" spans="1:44" ht="24.75" customHeight="1">
      <c r="A27" s="1"/>
      <c r="B27" s="2"/>
      <c r="C27" s="3"/>
      <c r="D27" s="4"/>
      <c r="E27" s="128"/>
      <c r="F27" s="113"/>
      <c r="G27" s="113"/>
      <c r="H27" s="113"/>
      <c r="I27" s="113"/>
      <c r="J27" s="113"/>
      <c r="K27" s="113"/>
      <c r="L27" s="113"/>
      <c r="M27" s="114"/>
      <c r="N27" s="149">
        <f t="shared" si="0"/>
      </c>
      <c r="O27" s="150"/>
      <c r="P27" s="150"/>
      <c r="Q27" s="150"/>
      <c r="R27" s="150"/>
      <c r="S27" s="150"/>
      <c r="T27" s="150"/>
      <c r="U27" s="150"/>
      <c r="V27" s="151"/>
      <c r="W27" s="35"/>
      <c r="X27" s="87"/>
      <c r="Y27" s="22"/>
      <c r="AE27" s="43">
        <f t="shared" si="1"/>
      </c>
      <c r="AF27" s="43">
        <f t="shared" si="2"/>
      </c>
      <c r="AG27" s="43">
        <f t="shared" si="3"/>
      </c>
      <c r="AH27" s="43">
        <f t="shared" si="4"/>
      </c>
      <c r="AI27" s="43">
        <f t="shared" si="5"/>
      </c>
      <c r="AJ27" s="43">
        <f t="shared" si="6"/>
      </c>
      <c r="AK27" s="43">
        <f t="shared" si="7"/>
      </c>
      <c r="AL27" s="43">
        <f t="shared" si="8"/>
      </c>
      <c r="AM27" s="43">
        <f t="shared" si="9"/>
      </c>
      <c r="AN27" s="43">
        <f t="shared" si="10"/>
      </c>
      <c r="AO27" s="43">
        <f t="shared" si="11"/>
      </c>
      <c r="AP27" s="9">
        <f t="shared" si="12"/>
      </c>
      <c r="AQ27" s="9">
        <f t="shared" si="13"/>
      </c>
      <c r="AR27" s="9">
        <f t="shared" si="14"/>
      </c>
    </row>
    <row r="28" spans="1:44" ht="24.75" customHeight="1">
      <c r="A28" s="1"/>
      <c r="B28" s="2"/>
      <c r="C28" s="3"/>
      <c r="D28" s="4"/>
      <c r="E28" s="128"/>
      <c r="F28" s="113"/>
      <c r="G28" s="113"/>
      <c r="H28" s="113"/>
      <c r="I28" s="113"/>
      <c r="J28" s="113"/>
      <c r="K28" s="113"/>
      <c r="L28" s="113"/>
      <c r="M28" s="114"/>
      <c r="N28" s="149">
        <f t="shared" si="0"/>
      </c>
      <c r="O28" s="150"/>
      <c r="P28" s="150"/>
      <c r="Q28" s="150"/>
      <c r="R28" s="150"/>
      <c r="S28" s="150"/>
      <c r="T28" s="150"/>
      <c r="U28" s="150"/>
      <c r="V28" s="151"/>
      <c r="W28" s="35"/>
      <c r="X28" s="87"/>
      <c r="Y28" s="22"/>
      <c r="AE28" s="43">
        <f t="shared" si="1"/>
      </c>
      <c r="AF28" s="43">
        <f t="shared" si="2"/>
      </c>
      <c r="AG28" s="43">
        <f t="shared" si="3"/>
      </c>
      <c r="AH28" s="43">
        <f t="shared" si="4"/>
      </c>
      <c r="AI28" s="43">
        <f t="shared" si="5"/>
      </c>
      <c r="AJ28" s="43">
        <f t="shared" si="6"/>
      </c>
      <c r="AK28" s="43">
        <f t="shared" si="7"/>
      </c>
      <c r="AL28" s="43">
        <f t="shared" si="8"/>
      </c>
      <c r="AM28" s="43">
        <f t="shared" si="9"/>
      </c>
      <c r="AN28" s="43">
        <f t="shared" si="10"/>
      </c>
      <c r="AO28" s="43">
        <f t="shared" si="11"/>
      </c>
      <c r="AP28" s="9">
        <f t="shared" si="12"/>
      </c>
      <c r="AQ28" s="9">
        <f t="shared" si="13"/>
      </c>
      <c r="AR28" s="9">
        <f t="shared" si="14"/>
      </c>
    </row>
    <row r="29" spans="1:44" ht="24.75" customHeight="1">
      <c r="A29" s="1"/>
      <c r="B29" s="2"/>
      <c r="C29" s="3"/>
      <c r="D29" s="4"/>
      <c r="E29" s="128"/>
      <c r="F29" s="113"/>
      <c r="G29" s="113"/>
      <c r="H29" s="113"/>
      <c r="I29" s="113"/>
      <c r="J29" s="113"/>
      <c r="K29" s="113"/>
      <c r="L29" s="113"/>
      <c r="M29" s="114"/>
      <c r="N29" s="149">
        <f t="shared" si="0"/>
      </c>
      <c r="O29" s="150"/>
      <c r="P29" s="150"/>
      <c r="Q29" s="150"/>
      <c r="R29" s="150"/>
      <c r="S29" s="150"/>
      <c r="T29" s="150"/>
      <c r="U29" s="150"/>
      <c r="V29" s="151"/>
      <c r="W29" s="35"/>
      <c r="X29" s="87"/>
      <c r="Y29" s="22"/>
      <c r="AE29" s="43">
        <f t="shared" si="1"/>
      </c>
      <c r="AF29" s="43">
        <f t="shared" si="2"/>
      </c>
      <c r="AG29" s="43">
        <f t="shared" si="3"/>
      </c>
      <c r="AH29" s="43">
        <f t="shared" si="4"/>
      </c>
      <c r="AI29" s="43">
        <f t="shared" si="5"/>
      </c>
      <c r="AJ29" s="43">
        <f t="shared" si="6"/>
      </c>
      <c r="AK29" s="43">
        <f t="shared" si="7"/>
      </c>
      <c r="AL29" s="43">
        <f t="shared" si="8"/>
      </c>
      <c r="AM29" s="43">
        <f t="shared" si="9"/>
      </c>
      <c r="AN29" s="43">
        <f t="shared" si="10"/>
      </c>
      <c r="AO29" s="43">
        <f t="shared" si="11"/>
      </c>
      <c r="AP29" s="9">
        <f t="shared" si="12"/>
      </c>
      <c r="AQ29" s="9">
        <f t="shared" si="13"/>
      </c>
      <c r="AR29" s="9">
        <f t="shared" si="14"/>
      </c>
    </row>
    <row r="30" spans="1:44" ht="24.75" customHeight="1">
      <c r="A30" s="1"/>
      <c r="B30" s="2"/>
      <c r="C30" s="3"/>
      <c r="D30" s="4"/>
      <c r="E30" s="128"/>
      <c r="F30" s="113"/>
      <c r="G30" s="113"/>
      <c r="H30" s="113"/>
      <c r="I30" s="113"/>
      <c r="J30" s="113"/>
      <c r="K30" s="113"/>
      <c r="L30" s="113"/>
      <c r="M30" s="114"/>
      <c r="N30" s="149">
        <f t="shared" si="0"/>
      </c>
      <c r="O30" s="150"/>
      <c r="P30" s="150"/>
      <c r="Q30" s="150"/>
      <c r="R30" s="150"/>
      <c r="S30" s="150"/>
      <c r="T30" s="150"/>
      <c r="U30" s="150"/>
      <c r="V30" s="151"/>
      <c r="W30" s="35"/>
      <c r="X30" s="87"/>
      <c r="Y30" s="22"/>
      <c r="AE30" s="43">
        <f t="shared" si="1"/>
      </c>
      <c r="AF30" s="43">
        <f t="shared" si="2"/>
      </c>
      <c r="AG30" s="43">
        <f t="shared" si="3"/>
      </c>
      <c r="AH30" s="43">
        <f t="shared" si="4"/>
      </c>
      <c r="AI30" s="43">
        <f t="shared" si="5"/>
      </c>
      <c r="AJ30" s="43">
        <f t="shared" si="6"/>
      </c>
      <c r="AK30" s="43">
        <f t="shared" si="7"/>
      </c>
      <c r="AL30" s="43">
        <f t="shared" si="8"/>
      </c>
      <c r="AM30" s="43">
        <f t="shared" si="9"/>
      </c>
      <c r="AN30" s="43">
        <f t="shared" si="10"/>
      </c>
      <c r="AO30" s="43">
        <f t="shared" si="11"/>
      </c>
      <c r="AP30" s="9">
        <f t="shared" si="12"/>
      </c>
      <c r="AQ30" s="9">
        <f t="shared" si="13"/>
      </c>
      <c r="AR30" s="9">
        <f t="shared" si="14"/>
      </c>
    </row>
    <row r="31" spans="1:44" ht="24.75" customHeight="1">
      <c r="A31" s="1"/>
      <c r="B31" s="2"/>
      <c r="C31" s="3"/>
      <c r="D31" s="4"/>
      <c r="E31" s="128"/>
      <c r="F31" s="113"/>
      <c r="G31" s="113"/>
      <c r="H31" s="113"/>
      <c r="I31" s="113"/>
      <c r="J31" s="113"/>
      <c r="K31" s="113"/>
      <c r="L31" s="113"/>
      <c r="M31" s="114"/>
      <c r="N31" s="149">
        <f t="shared" si="0"/>
      </c>
      <c r="O31" s="150"/>
      <c r="P31" s="150"/>
      <c r="Q31" s="150"/>
      <c r="R31" s="150"/>
      <c r="S31" s="150"/>
      <c r="T31" s="150"/>
      <c r="U31" s="150"/>
      <c r="V31" s="151"/>
      <c r="W31" s="35"/>
      <c r="X31" s="87"/>
      <c r="Y31" s="22"/>
      <c r="AE31" s="43">
        <f t="shared" si="1"/>
      </c>
      <c r="AF31" s="43">
        <f t="shared" si="2"/>
      </c>
      <c r="AG31" s="43">
        <f t="shared" si="3"/>
      </c>
      <c r="AH31" s="43">
        <f t="shared" si="4"/>
      </c>
      <c r="AI31" s="43">
        <f t="shared" si="5"/>
      </c>
      <c r="AJ31" s="43">
        <f t="shared" si="6"/>
      </c>
      <c r="AK31" s="43">
        <f t="shared" si="7"/>
      </c>
      <c r="AL31" s="43">
        <f t="shared" si="8"/>
      </c>
      <c r="AM31" s="43">
        <f t="shared" si="9"/>
      </c>
      <c r="AN31" s="43">
        <f t="shared" si="10"/>
      </c>
      <c r="AO31" s="43">
        <f t="shared" si="11"/>
      </c>
      <c r="AP31" s="9">
        <f t="shared" si="12"/>
      </c>
      <c r="AQ31" s="9">
        <f t="shared" si="13"/>
      </c>
      <c r="AR31" s="9">
        <f t="shared" si="14"/>
      </c>
    </row>
    <row r="32" spans="1:44" ht="24.75" customHeight="1">
      <c r="A32" s="1"/>
      <c r="B32" s="2"/>
      <c r="C32" s="3"/>
      <c r="D32" s="4"/>
      <c r="E32" s="128"/>
      <c r="F32" s="113"/>
      <c r="G32" s="113"/>
      <c r="H32" s="113"/>
      <c r="I32" s="113"/>
      <c r="J32" s="113"/>
      <c r="K32" s="113"/>
      <c r="L32" s="113"/>
      <c r="M32" s="114"/>
      <c r="N32" s="149">
        <f t="shared" si="0"/>
      </c>
      <c r="O32" s="150"/>
      <c r="P32" s="150"/>
      <c r="Q32" s="150"/>
      <c r="R32" s="150"/>
      <c r="S32" s="150"/>
      <c r="T32" s="150"/>
      <c r="U32" s="150"/>
      <c r="V32" s="151"/>
      <c r="W32" s="35"/>
      <c r="X32" s="87"/>
      <c r="Y32" s="22"/>
      <c r="AE32" s="43">
        <f t="shared" si="1"/>
      </c>
      <c r="AF32" s="43">
        <f t="shared" si="2"/>
      </c>
      <c r="AG32" s="43">
        <f t="shared" si="3"/>
      </c>
      <c r="AH32" s="43">
        <f t="shared" si="4"/>
      </c>
      <c r="AI32" s="43">
        <f t="shared" si="5"/>
      </c>
      <c r="AJ32" s="43">
        <f t="shared" si="6"/>
      </c>
      <c r="AK32" s="43">
        <f t="shared" si="7"/>
      </c>
      <c r="AL32" s="43">
        <f t="shared" si="8"/>
      </c>
      <c r="AM32" s="43">
        <f t="shared" si="9"/>
      </c>
      <c r="AN32" s="43">
        <f t="shared" si="10"/>
      </c>
      <c r="AO32" s="43">
        <f t="shared" si="11"/>
      </c>
      <c r="AP32" s="9">
        <f t="shared" si="12"/>
      </c>
      <c r="AQ32" s="9">
        <f t="shared" si="13"/>
      </c>
      <c r="AR32" s="9">
        <f t="shared" si="14"/>
      </c>
    </row>
    <row r="33" spans="1:44" ht="24.75" customHeight="1">
      <c r="A33" s="1"/>
      <c r="B33" s="2"/>
      <c r="C33" s="3"/>
      <c r="D33" s="4"/>
      <c r="E33" s="128"/>
      <c r="F33" s="113"/>
      <c r="G33" s="113"/>
      <c r="H33" s="113"/>
      <c r="I33" s="113"/>
      <c r="J33" s="113"/>
      <c r="K33" s="113"/>
      <c r="L33" s="113"/>
      <c r="M33" s="114"/>
      <c r="N33" s="149">
        <f t="shared" si="0"/>
      </c>
      <c r="O33" s="150"/>
      <c r="P33" s="150"/>
      <c r="Q33" s="150"/>
      <c r="R33" s="150"/>
      <c r="S33" s="150"/>
      <c r="T33" s="150"/>
      <c r="U33" s="150"/>
      <c r="V33" s="151"/>
      <c r="W33" s="35"/>
      <c r="X33" s="87"/>
      <c r="Y33" s="22"/>
      <c r="AE33" s="43">
        <f t="shared" si="1"/>
      </c>
      <c r="AF33" s="43">
        <f t="shared" si="2"/>
      </c>
      <c r="AG33" s="43">
        <f t="shared" si="3"/>
      </c>
      <c r="AH33" s="43">
        <f t="shared" si="4"/>
      </c>
      <c r="AI33" s="43">
        <f t="shared" si="5"/>
      </c>
      <c r="AJ33" s="43">
        <f t="shared" si="6"/>
      </c>
      <c r="AK33" s="43">
        <f t="shared" si="7"/>
      </c>
      <c r="AL33" s="43">
        <f t="shared" si="8"/>
      </c>
      <c r="AM33" s="43">
        <f t="shared" si="9"/>
      </c>
      <c r="AN33" s="43">
        <f t="shared" si="10"/>
      </c>
      <c r="AO33" s="43">
        <f t="shared" si="11"/>
      </c>
      <c r="AP33" s="9">
        <f t="shared" si="12"/>
      </c>
      <c r="AQ33" s="9">
        <f t="shared" si="13"/>
      </c>
      <c r="AR33" s="9">
        <f t="shared" si="14"/>
      </c>
    </row>
    <row r="34" spans="1:44" ht="24.75" customHeight="1">
      <c r="A34" s="1"/>
      <c r="B34" s="2"/>
      <c r="C34" s="3"/>
      <c r="D34" s="4"/>
      <c r="E34" s="128"/>
      <c r="F34" s="113"/>
      <c r="G34" s="113"/>
      <c r="H34" s="113"/>
      <c r="I34" s="113"/>
      <c r="J34" s="113"/>
      <c r="K34" s="113"/>
      <c r="L34" s="113"/>
      <c r="M34" s="114"/>
      <c r="N34" s="149">
        <f t="shared" si="0"/>
      </c>
      <c r="O34" s="150"/>
      <c r="P34" s="150"/>
      <c r="Q34" s="150"/>
      <c r="R34" s="150"/>
      <c r="S34" s="150"/>
      <c r="T34" s="150"/>
      <c r="U34" s="150"/>
      <c r="V34" s="151"/>
      <c r="W34" s="35"/>
      <c r="X34" s="87"/>
      <c r="Y34" s="22"/>
      <c r="AE34" s="43">
        <f t="shared" si="1"/>
      </c>
      <c r="AF34" s="43">
        <f t="shared" si="2"/>
      </c>
      <c r="AG34" s="43">
        <f t="shared" si="3"/>
      </c>
      <c r="AH34" s="43">
        <f t="shared" si="4"/>
      </c>
      <c r="AI34" s="43">
        <f t="shared" si="5"/>
      </c>
      <c r="AJ34" s="43">
        <f t="shared" si="6"/>
      </c>
      <c r="AK34" s="43">
        <f t="shared" si="7"/>
      </c>
      <c r="AL34" s="43">
        <f t="shared" si="8"/>
      </c>
      <c r="AM34" s="43">
        <f t="shared" si="9"/>
      </c>
      <c r="AN34" s="43">
        <f t="shared" si="10"/>
      </c>
      <c r="AO34" s="43">
        <f t="shared" si="11"/>
      </c>
      <c r="AP34" s="9">
        <f t="shared" si="12"/>
      </c>
      <c r="AQ34" s="9">
        <f t="shared" si="13"/>
      </c>
      <c r="AR34" s="9">
        <f t="shared" si="14"/>
      </c>
    </row>
    <row r="35" spans="1:44" ht="24.75" customHeight="1" thickBot="1">
      <c r="A35" s="29"/>
      <c r="B35" s="30"/>
      <c r="C35" s="31"/>
      <c r="D35" s="32"/>
      <c r="E35" s="128"/>
      <c r="F35" s="113"/>
      <c r="G35" s="113"/>
      <c r="H35" s="113"/>
      <c r="I35" s="113"/>
      <c r="J35" s="113"/>
      <c r="K35" s="113"/>
      <c r="L35" s="113"/>
      <c r="M35" s="114"/>
      <c r="N35" s="158">
        <f t="shared" si="0"/>
      </c>
      <c r="O35" s="159"/>
      <c r="P35" s="159"/>
      <c r="Q35" s="159"/>
      <c r="R35" s="159"/>
      <c r="S35" s="159"/>
      <c r="T35" s="159"/>
      <c r="U35" s="159"/>
      <c r="V35" s="160"/>
      <c r="W35" s="35"/>
      <c r="X35" s="87"/>
      <c r="Y35" s="27"/>
      <c r="AE35" s="43">
        <f t="shared" si="1"/>
      </c>
      <c r="AF35" s="43">
        <f t="shared" si="2"/>
      </c>
      <c r="AG35" s="43">
        <f t="shared" si="3"/>
      </c>
      <c r="AH35" s="43">
        <f t="shared" si="4"/>
      </c>
      <c r="AI35" s="43">
        <f t="shared" si="5"/>
      </c>
      <c r="AJ35" s="43">
        <f t="shared" si="6"/>
      </c>
      <c r="AK35" s="43">
        <f t="shared" si="7"/>
      </c>
      <c r="AL35" s="43">
        <f t="shared" si="8"/>
      </c>
      <c r="AM35" s="43">
        <f t="shared" si="9"/>
      </c>
      <c r="AN35" s="43">
        <f t="shared" si="10"/>
      </c>
      <c r="AO35" s="43">
        <f t="shared" si="11"/>
      </c>
      <c r="AP35" s="9">
        <f t="shared" si="12"/>
      </c>
      <c r="AQ35" s="9">
        <f t="shared" si="13"/>
      </c>
      <c r="AR35" s="9">
        <f t="shared" si="14"/>
      </c>
    </row>
    <row r="36" spans="1:44" ht="24.75" customHeight="1" thickBot="1">
      <c r="A36" s="115" t="s">
        <v>35</v>
      </c>
      <c r="B36" s="116"/>
      <c r="C36" s="116"/>
      <c r="D36" s="116"/>
      <c r="E36" s="116"/>
      <c r="F36" s="116"/>
      <c r="G36" s="116"/>
      <c r="H36" s="116"/>
      <c r="I36" s="116"/>
      <c r="J36" s="116"/>
      <c r="K36" s="116"/>
      <c r="L36" s="116"/>
      <c r="M36" s="116"/>
      <c r="N36" s="161">
        <f>AF36+AM36</f>
        <v>22200</v>
      </c>
      <c r="O36" s="162"/>
      <c r="P36" s="162"/>
      <c r="Q36" s="162"/>
      <c r="R36" s="162"/>
      <c r="S36" s="162"/>
      <c r="T36" s="162"/>
      <c r="U36" s="162"/>
      <c r="V36" s="163"/>
      <c r="W36" s="120">
        <f>AI36+AP36</f>
        <v>1110</v>
      </c>
      <c r="X36" s="121"/>
      <c r="Y36" s="122"/>
      <c r="AD36" s="9" t="s">
        <v>23</v>
      </c>
      <c r="AE36" s="44">
        <f aca="true" t="shared" si="15" ref="AE36:AR36">SUM(AE10:AE35)</f>
        <v>42200</v>
      </c>
      <c r="AF36" s="44">
        <f t="shared" si="15"/>
        <v>17200</v>
      </c>
      <c r="AG36" s="44">
        <f t="shared" si="15"/>
        <v>25000</v>
      </c>
      <c r="AH36" s="44">
        <f t="shared" si="15"/>
        <v>0</v>
      </c>
      <c r="AI36" s="44">
        <f t="shared" si="15"/>
        <v>860</v>
      </c>
      <c r="AJ36" s="44">
        <f t="shared" si="15"/>
        <v>2000</v>
      </c>
      <c r="AK36" s="44">
        <f t="shared" si="15"/>
        <v>0</v>
      </c>
      <c r="AL36" s="44">
        <f t="shared" si="15"/>
        <v>61650</v>
      </c>
      <c r="AM36" s="44">
        <f t="shared" si="15"/>
        <v>5000</v>
      </c>
      <c r="AN36" s="44">
        <f t="shared" si="15"/>
        <v>2778</v>
      </c>
      <c r="AO36" s="44">
        <f t="shared" si="15"/>
        <v>48546</v>
      </c>
      <c r="AP36" s="44">
        <f t="shared" si="15"/>
        <v>250</v>
      </c>
      <c r="AQ36" s="44">
        <f t="shared" si="15"/>
        <v>222</v>
      </c>
      <c r="AR36" s="44">
        <f t="shared" si="15"/>
        <v>4854</v>
      </c>
    </row>
    <row r="37" spans="1:25" ht="24.75" customHeight="1" thickBot="1">
      <c r="A37" s="115" t="s">
        <v>40</v>
      </c>
      <c r="B37" s="116"/>
      <c r="C37" s="116"/>
      <c r="D37" s="116"/>
      <c r="E37" s="116"/>
      <c r="F37" s="116"/>
      <c r="G37" s="116"/>
      <c r="H37" s="116"/>
      <c r="I37" s="116"/>
      <c r="J37" s="116"/>
      <c r="K37" s="116"/>
      <c r="L37" s="116"/>
      <c r="M37" s="116"/>
      <c r="N37" s="117">
        <f>AG36+AN36</f>
        <v>27778</v>
      </c>
      <c r="O37" s="118"/>
      <c r="P37" s="118"/>
      <c r="Q37" s="118"/>
      <c r="R37" s="118"/>
      <c r="S37" s="118"/>
      <c r="T37" s="118"/>
      <c r="U37" s="118"/>
      <c r="V37" s="119"/>
      <c r="W37" s="120">
        <f>AJ36+AQ36</f>
        <v>2222</v>
      </c>
      <c r="X37" s="121"/>
      <c r="Y37" s="122"/>
    </row>
    <row r="38" spans="1:25" ht="24.75" customHeight="1" thickBot="1">
      <c r="A38" s="115" t="s">
        <v>73</v>
      </c>
      <c r="B38" s="116"/>
      <c r="C38" s="116"/>
      <c r="D38" s="116"/>
      <c r="E38" s="116"/>
      <c r="F38" s="116"/>
      <c r="G38" s="116"/>
      <c r="H38" s="116"/>
      <c r="I38" s="116"/>
      <c r="J38" s="116"/>
      <c r="K38" s="116"/>
      <c r="L38" s="116"/>
      <c r="M38" s="116"/>
      <c r="N38" s="117">
        <f>AH36+AO36</f>
        <v>48546</v>
      </c>
      <c r="O38" s="118"/>
      <c r="P38" s="118"/>
      <c r="Q38" s="118"/>
      <c r="R38" s="118"/>
      <c r="S38" s="118"/>
      <c r="T38" s="118"/>
      <c r="U38" s="118"/>
      <c r="V38" s="119"/>
      <c r="W38" s="120">
        <f>AK36+AR36</f>
        <v>4854</v>
      </c>
      <c r="X38" s="121"/>
      <c r="Y38" s="122"/>
    </row>
    <row r="39" spans="1:25" ht="24.75" customHeight="1" thickBot="1" thickTop="1">
      <c r="A39" s="130" t="s">
        <v>41</v>
      </c>
      <c r="B39" s="131"/>
      <c r="C39" s="131"/>
      <c r="D39" s="131"/>
      <c r="E39" s="131"/>
      <c r="F39" s="131"/>
      <c r="G39" s="131"/>
      <c r="H39" s="131"/>
      <c r="I39" s="131"/>
      <c r="J39" s="131"/>
      <c r="K39" s="131"/>
      <c r="L39" s="131"/>
      <c r="M39" s="131"/>
      <c r="N39" s="164">
        <f>N36+N37+N38</f>
        <v>98524</v>
      </c>
      <c r="O39" s="165"/>
      <c r="P39" s="165"/>
      <c r="Q39" s="165"/>
      <c r="R39" s="165"/>
      <c r="S39" s="165"/>
      <c r="T39" s="165"/>
      <c r="U39" s="165"/>
      <c r="V39" s="166"/>
      <c r="W39" s="112">
        <f>W36+W37+W38</f>
        <v>8186</v>
      </c>
      <c r="X39" s="112"/>
      <c r="Y39" s="129"/>
    </row>
    <row r="40" spans="1:26" ht="12" customHeight="1">
      <c r="A40" s="36"/>
      <c r="B40" s="36"/>
      <c r="C40" s="36"/>
      <c r="D40" s="36"/>
      <c r="E40" s="36"/>
      <c r="F40" s="36"/>
      <c r="G40" s="36"/>
      <c r="H40" s="36"/>
      <c r="I40" s="36"/>
      <c r="J40" s="36"/>
      <c r="K40" s="36"/>
      <c r="L40" s="36"/>
      <c r="M40" s="36"/>
      <c r="N40" s="37"/>
      <c r="O40" s="37"/>
      <c r="P40" s="37"/>
      <c r="Q40" s="37"/>
      <c r="R40" s="37"/>
      <c r="S40" s="37"/>
      <c r="T40" s="37"/>
      <c r="U40" s="37"/>
      <c r="V40" s="37"/>
      <c r="W40" s="38"/>
      <c r="X40" s="38"/>
      <c r="Y40" s="28"/>
      <c r="Z40" s="28"/>
    </row>
    <row r="41" spans="1:25" ht="22.5" customHeight="1">
      <c r="A41" s="24"/>
      <c r="B41" s="24"/>
      <c r="C41" s="25"/>
      <c r="D41" s="24"/>
      <c r="E41" s="24"/>
      <c r="F41" s="24"/>
      <c r="G41" s="24"/>
      <c r="H41" s="24"/>
      <c r="I41" s="24"/>
      <c r="J41" s="24"/>
      <c r="K41" s="39"/>
      <c r="L41" s="39"/>
      <c r="M41" s="39"/>
      <c r="N41" s="40"/>
      <c r="O41" s="40"/>
      <c r="P41" s="40"/>
      <c r="Q41" s="40"/>
      <c r="R41" s="40"/>
      <c r="S41" s="40"/>
      <c r="T41" s="40"/>
      <c r="U41" s="40"/>
      <c r="V41" s="41"/>
      <c r="W41" s="42"/>
      <c r="X41" s="42"/>
      <c r="Y41" s="11"/>
    </row>
    <row r="42" spans="1:25" ht="17.25">
      <c r="A42" s="135" t="s">
        <v>7</v>
      </c>
      <c r="B42" s="136"/>
      <c r="C42" s="136"/>
      <c r="D42" s="136"/>
      <c r="E42" s="136"/>
      <c r="F42" s="136"/>
      <c r="G42" s="136"/>
      <c r="H42" s="136"/>
      <c r="I42" s="136"/>
      <c r="J42" s="136"/>
      <c r="K42" s="136"/>
      <c r="L42" s="136"/>
      <c r="M42" s="137"/>
      <c r="N42" s="155"/>
      <c r="O42" s="156"/>
      <c r="P42" s="156"/>
      <c r="Q42" s="156"/>
      <c r="R42" s="156"/>
      <c r="S42" s="156"/>
      <c r="T42" s="156"/>
      <c r="U42" s="156"/>
      <c r="V42" s="157"/>
      <c r="W42" s="33"/>
      <c r="X42" s="33"/>
      <c r="Y42" s="23"/>
    </row>
    <row r="43" spans="1:25" ht="13.5">
      <c r="A43" s="141" t="s">
        <v>13</v>
      </c>
      <c r="B43" s="141"/>
      <c r="C43" s="141"/>
      <c r="D43" s="141"/>
      <c r="E43" s="141"/>
      <c r="F43" s="141"/>
      <c r="G43" s="141"/>
      <c r="H43" s="141"/>
      <c r="I43" s="141"/>
      <c r="J43" s="141"/>
      <c r="K43" s="141"/>
      <c r="L43" s="141"/>
      <c r="M43" s="141"/>
      <c r="N43" s="141"/>
      <c r="O43" s="141"/>
      <c r="P43" s="141"/>
      <c r="Q43" s="141"/>
      <c r="R43" s="141"/>
      <c r="S43" s="141"/>
      <c r="T43" s="141"/>
      <c r="U43" s="141"/>
      <c r="V43" s="141"/>
      <c r="W43" s="141"/>
      <c r="X43" s="141"/>
      <c r="Y43" s="141"/>
    </row>
  </sheetData>
  <mergeCells count="74">
    <mergeCell ref="N29:V29"/>
    <mergeCell ref="N25:V25"/>
    <mergeCell ref="N26:V26"/>
    <mergeCell ref="N27:V27"/>
    <mergeCell ref="N42:V42"/>
    <mergeCell ref="N34:V34"/>
    <mergeCell ref="N35:V35"/>
    <mergeCell ref="N36:V36"/>
    <mergeCell ref="N38:V38"/>
    <mergeCell ref="N39:V39"/>
    <mergeCell ref="N32:V32"/>
    <mergeCell ref="N33:V33"/>
    <mergeCell ref="N20:V20"/>
    <mergeCell ref="N22:V22"/>
    <mergeCell ref="N23:V23"/>
    <mergeCell ref="N24:V24"/>
    <mergeCell ref="N21:V21"/>
    <mergeCell ref="N28:V28"/>
    <mergeCell ref="N30:V30"/>
    <mergeCell ref="N31:V31"/>
    <mergeCell ref="N16:V16"/>
    <mergeCell ref="N17:V17"/>
    <mergeCell ref="N18:V18"/>
    <mergeCell ref="N19:V19"/>
    <mergeCell ref="A1:Y1"/>
    <mergeCell ref="A4:B5"/>
    <mergeCell ref="N12:V12"/>
    <mergeCell ref="N13:V13"/>
    <mergeCell ref="A43:Y43"/>
    <mergeCell ref="N7:Y7"/>
    <mergeCell ref="A7:D7"/>
    <mergeCell ref="E9:M9"/>
    <mergeCell ref="E34:M34"/>
    <mergeCell ref="E35:M35"/>
    <mergeCell ref="N10:V10"/>
    <mergeCell ref="N11:V11"/>
    <mergeCell ref="N14:V14"/>
    <mergeCell ref="N15:V15"/>
    <mergeCell ref="A42:M42"/>
    <mergeCell ref="E10:M10"/>
    <mergeCell ref="E11:M11"/>
    <mergeCell ref="E12:M12"/>
    <mergeCell ref="E13:M13"/>
    <mergeCell ref="E14:M14"/>
    <mergeCell ref="E15:M15"/>
    <mergeCell ref="E16:M16"/>
    <mergeCell ref="E17:M17"/>
    <mergeCell ref="E18:M18"/>
    <mergeCell ref="E25:M25"/>
    <mergeCell ref="E26:M26"/>
    <mergeCell ref="E19:M19"/>
    <mergeCell ref="E20:M20"/>
    <mergeCell ref="E21:M21"/>
    <mergeCell ref="E22:M22"/>
    <mergeCell ref="W38:Y38"/>
    <mergeCell ref="W39:Y39"/>
    <mergeCell ref="E27:M27"/>
    <mergeCell ref="A38:M38"/>
    <mergeCell ref="A36:M36"/>
    <mergeCell ref="E31:M31"/>
    <mergeCell ref="E32:M32"/>
    <mergeCell ref="E33:M33"/>
    <mergeCell ref="A39:M39"/>
    <mergeCell ref="E28:M28"/>
    <mergeCell ref="A37:M37"/>
    <mergeCell ref="N37:V37"/>
    <mergeCell ref="W37:Y37"/>
    <mergeCell ref="Y4:Y5"/>
    <mergeCell ref="W36:Y36"/>
    <mergeCell ref="N9:V9"/>
    <mergeCell ref="E29:M29"/>
    <mergeCell ref="E30:M30"/>
    <mergeCell ref="E23:M23"/>
    <mergeCell ref="E24:M24"/>
  </mergeCells>
  <conditionalFormatting sqref="N41:V41 T2:Y3 S2:S4 Y4">
    <cfRule type="cellIs" priority="1" dxfId="0" operator="equal" stopIfTrue="1">
      <formula>0</formula>
    </cfRule>
  </conditionalFormatting>
  <conditionalFormatting sqref="X40 W36:W40">
    <cfRule type="cellIs" priority="2" dxfId="1" operator="equal" stopIfTrue="1">
      <formula>"込"</formula>
    </cfRule>
  </conditionalFormatting>
  <conditionalFormatting sqref="W10:X35">
    <cfRule type="cellIs" priority="3" dxfId="1" operator="equal" stopIfTrue="1">
      <formula>0.05</formula>
    </cfRule>
    <cfRule type="cellIs" priority="4" dxfId="2" operator="equal" stopIfTrue="1">
      <formula>0.08</formula>
    </cfRule>
  </conditionalFormatting>
  <dataValidations count="4">
    <dataValidation type="list" showInputMessage="1" showErrorMessage="1" sqref="N7:Y7">
      <formula1>$AD$10:$AD$12</formula1>
    </dataValidation>
    <dataValidation showInputMessage="1" showErrorMessage="1" sqref="X40 W36:W40"/>
    <dataValidation type="list" showInputMessage="1" showErrorMessage="1" sqref="X10:X35">
      <formula1>$AC$10:$AC$12</formula1>
    </dataValidation>
    <dataValidation type="list" allowBlank="1" showInputMessage="1" showErrorMessage="1" sqref="W10:W35">
      <formula1>$AB$10:$AB$12</formula1>
    </dataValidation>
  </dataValidations>
  <printOptions horizontalCentered="1"/>
  <pageMargins left="0" right="0" top="0.984251968503937" bottom="0.5905511811023623" header="0.5118110236220472" footer="0.5118110236220472"/>
  <pageSetup horizontalDpi="600" verticalDpi="600" orientation="portrait" paperSize="9" scale="80" r:id="rId4"/>
  <drawing r:id="rId3"/>
  <legacyDrawing r:id="rId2"/>
</worksheet>
</file>

<file path=xl/worksheets/sheet10.xml><?xml version="1.0" encoding="utf-8"?>
<worksheet xmlns="http://schemas.openxmlformats.org/spreadsheetml/2006/main" xmlns:r="http://schemas.openxmlformats.org/officeDocument/2006/relationships">
  <sheetPr codeName="Sheet48"/>
  <dimension ref="A1:AR43"/>
  <sheetViews>
    <sheetView showGridLines="0" workbookViewId="0" topLeftCell="A1">
      <pane ySplit="9" topLeftCell="BM10" activePane="bottomLeft" state="frozen"/>
      <selection pane="topLeft" activeCell="N7" sqref="N7:Y7"/>
      <selection pane="bottomLeft" activeCell="N7" sqref="N7:Y7"/>
    </sheetView>
  </sheetViews>
  <sheetFormatPr defaultColWidth="9.00390625" defaultRowHeight="13.5"/>
  <cols>
    <col min="1" max="1" width="22.625" style="9" customWidth="1"/>
    <col min="2" max="2" width="11.00390625" style="9" customWidth="1"/>
    <col min="3" max="3" width="8.50390625" style="10" customWidth="1"/>
    <col min="4" max="4" width="3.25390625" style="9" customWidth="1"/>
    <col min="5" max="22" width="2.00390625" style="9" customWidth="1"/>
    <col min="23" max="23" width="6.125" style="9" customWidth="1"/>
    <col min="24" max="24" width="9.50390625" style="9" customWidth="1"/>
    <col min="25" max="25" width="22.00390625" style="9" customWidth="1"/>
    <col min="26" max="27" width="9.00390625" style="9" customWidth="1"/>
    <col min="28" max="44" width="9.00390625" style="9" hidden="1" customWidth="1"/>
    <col min="45" max="16384" width="9.00390625" style="9" customWidth="1"/>
  </cols>
  <sheetData>
    <row r="1" spans="1:25" ht="24.75" customHeight="1">
      <c r="A1" s="152" t="s">
        <v>12</v>
      </c>
      <c r="B1" s="152"/>
      <c r="C1" s="152"/>
      <c r="D1" s="152"/>
      <c r="E1" s="152"/>
      <c r="F1" s="152"/>
      <c r="G1" s="152"/>
      <c r="H1" s="152"/>
      <c r="I1" s="152"/>
      <c r="J1" s="152"/>
      <c r="K1" s="152"/>
      <c r="L1" s="152"/>
      <c r="M1" s="152"/>
      <c r="N1" s="152"/>
      <c r="O1" s="152"/>
      <c r="P1" s="152"/>
      <c r="Q1" s="152"/>
      <c r="R1" s="152"/>
      <c r="S1" s="152"/>
      <c r="T1" s="152"/>
      <c r="U1" s="152"/>
      <c r="V1" s="152"/>
      <c r="W1" s="152"/>
      <c r="X1" s="152"/>
      <c r="Y1" s="152"/>
    </row>
    <row r="2" spans="14:25" ht="24" customHeight="1">
      <c r="N2" s="101"/>
      <c r="O2" s="101"/>
      <c r="P2" s="101"/>
      <c r="Q2" s="101"/>
      <c r="R2" s="101"/>
      <c r="S2" s="102"/>
      <c r="T2" s="103"/>
      <c r="U2" s="103"/>
      <c r="V2" s="103"/>
      <c r="W2" s="103"/>
      <c r="X2" s="99" t="s">
        <v>74</v>
      </c>
      <c r="Y2" s="106">
        <f>'合計表'!$H$3</f>
        <v>0</v>
      </c>
    </row>
    <row r="3" spans="1:25" ht="24" customHeight="1">
      <c r="A3" s="89">
        <f>'合計表'!A4</f>
        <v>43910</v>
      </c>
      <c r="N3" s="101"/>
      <c r="O3" s="101"/>
      <c r="P3" s="101"/>
      <c r="Q3" s="101"/>
      <c r="R3" s="101"/>
      <c r="S3" s="102"/>
      <c r="T3" s="103"/>
      <c r="U3" s="103"/>
      <c r="V3" s="103"/>
      <c r="W3" s="103"/>
      <c r="X3" s="100" t="s">
        <v>75</v>
      </c>
      <c r="Y3" s="107">
        <f>'合計表'!$H$4</f>
        <v>0</v>
      </c>
    </row>
    <row r="4" spans="1:25" ht="12" customHeight="1">
      <c r="A4" s="153"/>
      <c r="B4" s="154"/>
      <c r="N4" s="104"/>
      <c r="O4" s="104"/>
      <c r="P4" s="104"/>
      <c r="Q4" s="104"/>
      <c r="R4" s="105"/>
      <c r="S4" s="102"/>
      <c r="T4" s="103"/>
      <c r="U4" s="103"/>
      <c r="V4" s="103"/>
      <c r="W4" s="103"/>
      <c r="X4" s="97" t="s">
        <v>10</v>
      </c>
      <c r="Y4" s="190">
        <f>'合計表'!$H$5</f>
        <v>0</v>
      </c>
    </row>
    <row r="5" spans="1:25" ht="12" customHeight="1">
      <c r="A5" s="154"/>
      <c r="B5" s="154"/>
      <c r="N5" s="104"/>
      <c r="O5" s="104"/>
      <c r="P5" s="104"/>
      <c r="Q5" s="104"/>
      <c r="R5" s="105"/>
      <c r="S5" s="103"/>
      <c r="T5" s="103"/>
      <c r="U5" s="103"/>
      <c r="V5" s="103"/>
      <c r="W5" s="103"/>
      <c r="X5" s="98" t="s">
        <v>11</v>
      </c>
      <c r="Y5" s="191"/>
    </row>
    <row r="6" ht="6.75" customHeight="1"/>
    <row r="7" spans="1:25" ht="22.5" customHeight="1">
      <c r="A7" s="144" t="s">
        <v>14</v>
      </c>
      <c r="B7" s="145"/>
      <c r="C7" s="145"/>
      <c r="D7" s="145"/>
      <c r="E7" s="12"/>
      <c r="F7" s="12"/>
      <c r="G7" s="12"/>
      <c r="H7" s="12"/>
      <c r="I7" s="12"/>
      <c r="J7" s="12"/>
      <c r="K7" s="12"/>
      <c r="L7" s="12"/>
      <c r="M7" s="12"/>
      <c r="N7" s="145"/>
      <c r="O7" s="145"/>
      <c r="P7" s="145"/>
      <c r="Q7" s="145"/>
      <c r="R7" s="145"/>
      <c r="S7" s="145"/>
      <c r="T7" s="145"/>
      <c r="U7" s="145"/>
      <c r="V7" s="145"/>
      <c r="W7" s="145"/>
      <c r="X7" s="145"/>
      <c r="Y7" s="186"/>
    </row>
    <row r="8" spans="1:25" ht="8.25" customHeight="1">
      <c r="A8" s="13"/>
      <c r="B8" s="13"/>
      <c r="C8" s="14"/>
      <c r="D8" s="12"/>
      <c r="E8" s="12"/>
      <c r="F8" s="12"/>
      <c r="G8" s="12"/>
      <c r="H8" s="12"/>
      <c r="I8" s="12"/>
      <c r="J8" s="12"/>
      <c r="K8" s="12"/>
      <c r="L8" s="12"/>
      <c r="M8" s="12"/>
      <c r="N8" s="13"/>
      <c r="O8" s="13"/>
      <c r="P8" s="13"/>
      <c r="Q8" s="13"/>
      <c r="R8" s="13"/>
      <c r="S8" s="13"/>
      <c r="T8" s="13"/>
      <c r="U8" s="13"/>
      <c r="V8" s="13"/>
      <c r="W8" s="13"/>
      <c r="X8" s="13"/>
      <c r="Y8" s="13"/>
    </row>
    <row r="9" spans="1:44" ht="22.5" customHeight="1">
      <c r="A9" s="15" t="s">
        <v>0</v>
      </c>
      <c r="B9" s="16" t="s">
        <v>1</v>
      </c>
      <c r="C9" s="17" t="s">
        <v>2</v>
      </c>
      <c r="D9" s="18" t="s">
        <v>3</v>
      </c>
      <c r="E9" s="125" t="s">
        <v>5</v>
      </c>
      <c r="F9" s="126"/>
      <c r="G9" s="126"/>
      <c r="H9" s="126"/>
      <c r="I9" s="126"/>
      <c r="J9" s="126"/>
      <c r="K9" s="126"/>
      <c r="L9" s="126"/>
      <c r="M9" s="127"/>
      <c r="N9" s="125" t="s">
        <v>6</v>
      </c>
      <c r="O9" s="126"/>
      <c r="P9" s="126"/>
      <c r="Q9" s="126"/>
      <c r="R9" s="126"/>
      <c r="S9" s="126"/>
      <c r="T9" s="126"/>
      <c r="U9" s="126"/>
      <c r="V9" s="127"/>
      <c r="W9" s="19" t="s">
        <v>22</v>
      </c>
      <c r="X9" s="19" t="s">
        <v>62</v>
      </c>
      <c r="Y9" s="20" t="s">
        <v>4</v>
      </c>
      <c r="AC9" s="9" t="s">
        <v>24</v>
      </c>
      <c r="AE9" s="26" t="s">
        <v>18</v>
      </c>
      <c r="AF9" s="34" t="s">
        <v>26</v>
      </c>
      <c r="AG9" s="26" t="s">
        <v>25</v>
      </c>
      <c r="AH9" s="26" t="s">
        <v>69</v>
      </c>
      <c r="AI9" s="26" t="s">
        <v>36</v>
      </c>
      <c r="AJ9" s="26" t="s">
        <v>37</v>
      </c>
      <c r="AK9" s="26" t="s">
        <v>70</v>
      </c>
      <c r="AL9" s="26" t="s">
        <v>17</v>
      </c>
      <c r="AM9" s="26" t="s">
        <v>27</v>
      </c>
      <c r="AN9" s="26" t="s">
        <v>28</v>
      </c>
      <c r="AO9" s="26" t="s">
        <v>71</v>
      </c>
      <c r="AP9" s="26" t="s">
        <v>38</v>
      </c>
      <c r="AQ9" s="26" t="s">
        <v>39</v>
      </c>
      <c r="AR9" s="26" t="s">
        <v>72</v>
      </c>
    </row>
    <row r="10" spans="1:44" ht="24.75" customHeight="1">
      <c r="A10" s="5"/>
      <c r="B10" s="6"/>
      <c r="C10" s="7"/>
      <c r="D10" s="8"/>
      <c r="E10" s="187"/>
      <c r="F10" s="188"/>
      <c r="G10" s="188"/>
      <c r="H10" s="188"/>
      <c r="I10" s="188"/>
      <c r="J10" s="188"/>
      <c r="K10" s="188"/>
      <c r="L10" s="188"/>
      <c r="M10" s="189"/>
      <c r="N10" s="146">
        <f aca="true" t="shared" si="0" ref="N10:N35">IF(A10="","",ROUND(C10*E10,0))</f>
      </c>
      <c r="O10" s="147"/>
      <c r="P10" s="147"/>
      <c r="Q10" s="147"/>
      <c r="R10" s="147"/>
      <c r="S10" s="147"/>
      <c r="T10" s="147"/>
      <c r="U10" s="147"/>
      <c r="V10" s="148"/>
      <c r="W10" s="35"/>
      <c r="X10" s="87"/>
      <c r="Y10" s="21"/>
      <c r="AB10" s="26" t="s">
        <v>18</v>
      </c>
      <c r="AC10" s="85" t="s">
        <v>63</v>
      </c>
      <c r="AD10" s="9" t="s">
        <v>20</v>
      </c>
      <c r="AE10" s="43">
        <f>IF($N$7="消　費　税　抜　き",N10,IF(W10="抜",N10,""))</f>
      </c>
      <c r="AF10" s="43">
        <f>IF($AE10="","",IF($X10="５％",$AE10,""))</f>
      </c>
      <c r="AG10" s="43">
        <f>IF(AE10="","",IF($X10="８％",$AE10,""))</f>
      </c>
      <c r="AH10" s="43">
        <f>IF($AE10="","",IF($X10="１０％",$AE10,""))</f>
      </c>
      <c r="AI10" s="43">
        <f>IF($AE10="","",IF($X10="５％",ROUNDDOWN($AE10*0.05,0),""))</f>
      </c>
      <c r="AJ10" s="43">
        <f>IF($AE10="","",IF($X10="８％",ROUNDDOWN($AE10*0.08,0),""))</f>
      </c>
      <c r="AK10" s="43">
        <f>IF($AE10="","",IF($X10="１０％",ROUNDDOWN($AE10*0.1,0),""))</f>
      </c>
      <c r="AL10" s="43">
        <f>IF($AE10="",$N10,"")</f>
      </c>
      <c r="AM10" s="43">
        <f>IF($AL10="","",IF($X10="５％",$AL10-$AP10,""))</f>
      </c>
      <c r="AN10" s="43">
        <f>IF($AL10="","",IF($X10="８％",$AL10-$AQ10,""))</f>
      </c>
      <c r="AO10" s="43">
        <f>IF($AL10="","",IF($X10="１０％",$AL10-$AR10,""))</f>
      </c>
      <c r="AP10" s="9">
        <f>IF($AL10="","",IF($X10="５％",ROUNDDOWN($AL10*5/105,0),""))</f>
      </c>
      <c r="AQ10" s="9">
        <f>IF($AL10="","",IF($X10="８％",ROUNDDOWN($AL10*8/108,0),""))</f>
      </c>
      <c r="AR10" s="9">
        <f>IF($AL10="","",IF($X10="１０％",ROUNDDOWN($AL10*10/110,0),""))</f>
      </c>
    </row>
    <row r="11" spans="1:44" ht="24.75" customHeight="1">
      <c r="A11" s="1"/>
      <c r="B11" s="2"/>
      <c r="C11" s="3"/>
      <c r="D11" s="4"/>
      <c r="E11" s="128"/>
      <c r="F11" s="113"/>
      <c r="G11" s="113"/>
      <c r="H11" s="113"/>
      <c r="I11" s="113"/>
      <c r="J11" s="113"/>
      <c r="K11" s="113"/>
      <c r="L11" s="113"/>
      <c r="M11" s="114"/>
      <c r="N11" s="149">
        <f t="shared" si="0"/>
      </c>
      <c r="O11" s="150"/>
      <c r="P11" s="150"/>
      <c r="Q11" s="150"/>
      <c r="R11" s="150"/>
      <c r="S11" s="150"/>
      <c r="T11" s="150"/>
      <c r="U11" s="150"/>
      <c r="V11" s="151"/>
      <c r="W11" s="35"/>
      <c r="X11" s="87"/>
      <c r="Y11" s="22"/>
      <c r="AB11" s="34" t="s">
        <v>17</v>
      </c>
      <c r="AC11" s="88" t="s">
        <v>64</v>
      </c>
      <c r="AD11" s="9" t="s">
        <v>21</v>
      </c>
      <c r="AE11" s="43">
        <f aca="true" t="shared" si="1" ref="AE11:AE35">IF($N$7="消　費　税　抜　き",N11,IF(W11="抜",N11,""))</f>
      </c>
      <c r="AF11" s="43">
        <f aca="true" t="shared" si="2" ref="AF11:AF35">IF($AE11="","",IF($X11="５％",$AE11,""))</f>
      </c>
      <c r="AG11" s="43">
        <f aca="true" t="shared" si="3" ref="AG11:AG35">IF(AE11="","",IF($X11="８％",$AE11,""))</f>
      </c>
      <c r="AH11" s="43">
        <f aca="true" t="shared" si="4" ref="AH11:AH35">IF($AE11="","",IF($X11="１０％",$AE11,""))</f>
      </c>
      <c r="AI11" s="43">
        <f aca="true" t="shared" si="5" ref="AI11:AI35">IF($AE11="","",IF($X11="５％",ROUNDDOWN($AE11*0.05,0),""))</f>
      </c>
      <c r="AJ11" s="43">
        <f aca="true" t="shared" si="6" ref="AJ11:AJ35">IF($AE11="","",IF($X11="８％",ROUNDDOWN($AE11*0.08,0),""))</f>
      </c>
      <c r="AK11" s="43">
        <f aca="true" t="shared" si="7" ref="AK11:AK35">IF($AE11="","",IF($X11="１０％",ROUNDDOWN($AE11*0.1,0),""))</f>
      </c>
      <c r="AL11" s="43">
        <f aca="true" t="shared" si="8" ref="AL11:AL35">IF($AE11="",$N11,"")</f>
      </c>
      <c r="AM11" s="43">
        <f aca="true" t="shared" si="9" ref="AM11:AM35">IF($AL11="","",IF($X11="５％",$AL11-$AP11,""))</f>
      </c>
      <c r="AN11" s="43">
        <f aca="true" t="shared" si="10" ref="AN11:AN35">IF($AL11="","",IF($X11="８％",$AL11-$AQ11,""))</f>
      </c>
      <c r="AO11" s="43">
        <f aca="true" t="shared" si="11" ref="AO11:AO35">IF($AL11="","",IF($X11="１０％",$AL11-$AR11,""))</f>
      </c>
      <c r="AP11" s="9">
        <f aca="true" t="shared" si="12" ref="AP11:AP35">IF($AL11="","",IF($X11="５％",ROUNDDOWN($AL11*5/105,0),""))</f>
      </c>
      <c r="AQ11" s="9">
        <f aca="true" t="shared" si="13" ref="AQ11:AQ35">IF($AL11="","",IF($X11="８％",ROUNDDOWN($AL11*8/108,0),""))</f>
      </c>
      <c r="AR11" s="9">
        <f aca="true" t="shared" si="14" ref="AR11:AR35">IF($AL11="","",IF($X11="１０％",ROUNDDOWN($AL11*10/110,0),""))</f>
      </c>
    </row>
    <row r="12" spans="1:44" ht="24.75" customHeight="1">
      <c r="A12" s="1"/>
      <c r="B12" s="2"/>
      <c r="C12" s="3"/>
      <c r="D12" s="4"/>
      <c r="E12" s="128"/>
      <c r="F12" s="113"/>
      <c r="G12" s="113"/>
      <c r="H12" s="113"/>
      <c r="I12" s="113"/>
      <c r="J12" s="113"/>
      <c r="K12" s="113"/>
      <c r="L12" s="113"/>
      <c r="M12" s="114"/>
      <c r="N12" s="149">
        <f t="shared" si="0"/>
      </c>
      <c r="O12" s="150"/>
      <c r="P12" s="150"/>
      <c r="Q12" s="150"/>
      <c r="R12" s="150"/>
      <c r="S12" s="150"/>
      <c r="T12" s="150"/>
      <c r="U12" s="150"/>
      <c r="V12" s="151"/>
      <c r="W12" s="35"/>
      <c r="X12" s="87"/>
      <c r="Y12" s="22"/>
      <c r="AB12" s="34"/>
      <c r="AC12" s="88" t="s">
        <v>68</v>
      </c>
      <c r="AE12" s="43">
        <f t="shared" si="1"/>
      </c>
      <c r="AF12" s="43">
        <f t="shared" si="2"/>
      </c>
      <c r="AG12" s="43">
        <f t="shared" si="3"/>
      </c>
      <c r="AH12" s="43">
        <f t="shared" si="4"/>
      </c>
      <c r="AI12" s="43">
        <f t="shared" si="5"/>
      </c>
      <c r="AJ12" s="43">
        <f t="shared" si="6"/>
      </c>
      <c r="AK12" s="43">
        <f t="shared" si="7"/>
      </c>
      <c r="AL12" s="43">
        <f t="shared" si="8"/>
      </c>
      <c r="AM12" s="43">
        <f t="shared" si="9"/>
      </c>
      <c r="AN12" s="43">
        <f t="shared" si="10"/>
      </c>
      <c r="AO12" s="43">
        <f t="shared" si="11"/>
      </c>
      <c r="AP12" s="9">
        <f t="shared" si="12"/>
      </c>
      <c r="AQ12" s="9">
        <f t="shared" si="13"/>
      </c>
      <c r="AR12" s="9">
        <f t="shared" si="14"/>
      </c>
    </row>
    <row r="13" spans="1:44" ht="24.75" customHeight="1">
      <c r="A13" s="1"/>
      <c r="B13" s="2"/>
      <c r="C13" s="3"/>
      <c r="D13" s="4"/>
      <c r="E13" s="128"/>
      <c r="F13" s="113"/>
      <c r="G13" s="113"/>
      <c r="H13" s="113"/>
      <c r="I13" s="113"/>
      <c r="J13" s="113"/>
      <c r="K13" s="113"/>
      <c r="L13" s="113"/>
      <c r="M13" s="114"/>
      <c r="N13" s="149">
        <f t="shared" si="0"/>
      </c>
      <c r="O13" s="150"/>
      <c r="P13" s="150"/>
      <c r="Q13" s="150"/>
      <c r="R13" s="150"/>
      <c r="S13" s="150"/>
      <c r="T13" s="150"/>
      <c r="U13" s="150"/>
      <c r="V13" s="151"/>
      <c r="W13" s="35"/>
      <c r="X13" s="87"/>
      <c r="Y13" s="22"/>
      <c r="AB13" s="26"/>
      <c r="AC13" s="26"/>
      <c r="AE13" s="43">
        <f t="shared" si="1"/>
      </c>
      <c r="AF13" s="43">
        <f t="shared" si="2"/>
      </c>
      <c r="AG13" s="43">
        <f t="shared" si="3"/>
      </c>
      <c r="AH13" s="43">
        <f t="shared" si="4"/>
      </c>
      <c r="AI13" s="43">
        <f t="shared" si="5"/>
      </c>
      <c r="AJ13" s="43">
        <f t="shared" si="6"/>
      </c>
      <c r="AK13" s="43">
        <f t="shared" si="7"/>
      </c>
      <c r="AL13" s="43">
        <f t="shared" si="8"/>
      </c>
      <c r="AM13" s="43">
        <f t="shared" si="9"/>
      </c>
      <c r="AN13" s="43">
        <f t="shared" si="10"/>
      </c>
      <c r="AO13" s="43">
        <f t="shared" si="11"/>
      </c>
      <c r="AP13" s="9">
        <f t="shared" si="12"/>
      </c>
      <c r="AQ13" s="9">
        <f t="shared" si="13"/>
      </c>
      <c r="AR13" s="9">
        <f t="shared" si="14"/>
      </c>
    </row>
    <row r="14" spans="1:44" ht="24.75" customHeight="1">
      <c r="A14" s="1"/>
      <c r="B14" s="2"/>
      <c r="C14" s="3"/>
      <c r="D14" s="4"/>
      <c r="E14" s="128"/>
      <c r="F14" s="113"/>
      <c r="G14" s="113"/>
      <c r="H14" s="113"/>
      <c r="I14" s="113"/>
      <c r="J14" s="113"/>
      <c r="K14" s="113"/>
      <c r="L14" s="113"/>
      <c r="M14" s="114"/>
      <c r="N14" s="149">
        <f t="shared" si="0"/>
      </c>
      <c r="O14" s="150"/>
      <c r="P14" s="150"/>
      <c r="Q14" s="150"/>
      <c r="R14" s="150"/>
      <c r="S14" s="150"/>
      <c r="T14" s="150"/>
      <c r="U14" s="150"/>
      <c r="V14" s="151"/>
      <c r="W14" s="35"/>
      <c r="X14" s="87"/>
      <c r="Y14" s="22"/>
      <c r="AE14" s="43">
        <f t="shared" si="1"/>
      </c>
      <c r="AF14" s="43">
        <f t="shared" si="2"/>
      </c>
      <c r="AG14" s="43">
        <f t="shared" si="3"/>
      </c>
      <c r="AH14" s="43">
        <f t="shared" si="4"/>
      </c>
      <c r="AI14" s="43">
        <f t="shared" si="5"/>
      </c>
      <c r="AJ14" s="43">
        <f t="shared" si="6"/>
      </c>
      <c r="AK14" s="43">
        <f t="shared" si="7"/>
      </c>
      <c r="AL14" s="43">
        <f t="shared" si="8"/>
      </c>
      <c r="AM14" s="43">
        <f t="shared" si="9"/>
      </c>
      <c r="AN14" s="43">
        <f t="shared" si="10"/>
      </c>
      <c r="AO14" s="43">
        <f t="shared" si="11"/>
      </c>
      <c r="AP14" s="9">
        <f t="shared" si="12"/>
      </c>
      <c r="AQ14" s="9">
        <f t="shared" si="13"/>
      </c>
      <c r="AR14" s="9">
        <f t="shared" si="14"/>
      </c>
    </row>
    <row r="15" spans="1:44" ht="24.75" customHeight="1">
      <c r="A15" s="1"/>
      <c r="B15" s="2"/>
      <c r="C15" s="3"/>
      <c r="D15" s="4"/>
      <c r="E15" s="128"/>
      <c r="F15" s="113"/>
      <c r="G15" s="113"/>
      <c r="H15" s="113"/>
      <c r="I15" s="113"/>
      <c r="J15" s="113"/>
      <c r="K15" s="113"/>
      <c r="L15" s="113"/>
      <c r="M15" s="114"/>
      <c r="N15" s="149">
        <f t="shared" si="0"/>
      </c>
      <c r="O15" s="150"/>
      <c r="P15" s="150"/>
      <c r="Q15" s="150"/>
      <c r="R15" s="150"/>
      <c r="S15" s="150"/>
      <c r="T15" s="150"/>
      <c r="U15" s="150"/>
      <c r="V15" s="151"/>
      <c r="W15" s="35"/>
      <c r="X15" s="87"/>
      <c r="Y15" s="22"/>
      <c r="AE15" s="43">
        <f t="shared" si="1"/>
      </c>
      <c r="AF15" s="43">
        <f t="shared" si="2"/>
      </c>
      <c r="AG15" s="43">
        <f t="shared" si="3"/>
      </c>
      <c r="AH15" s="43">
        <f t="shared" si="4"/>
      </c>
      <c r="AI15" s="43">
        <f t="shared" si="5"/>
      </c>
      <c r="AJ15" s="43">
        <f t="shared" si="6"/>
      </c>
      <c r="AK15" s="43">
        <f t="shared" si="7"/>
      </c>
      <c r="AL15" s="43">
        <f t="shared" si="8"/>
      </c>
      <c r="AM15" s="43">
        <f t="shared" si="9"/>
      </c>
      <c r="AN15" s="43">
        <f t="shared" si="10"/>
      </c>
      <c r="AO15" s="43">
        <f t="shared" si="11"/>
      </c>
      <c r="AP15" s="9">
        <f t="shared" si="12"/>
      </c>
      <c r="AQ15" s="9">
        <f t="shared" si="13"/>
      </c>
      <c r="AR15" s="9">
        <f t="shared" si="14"/>
      </c>
    </row>
    <row r="16" spans="1:44" ht="24.75" customHeight="1">
      <c r="A16" s="1"/>
      <c r="B16" s="2"/>
      <c r="C16" s="3"/>
      <c r="D16" s="4"/>
      <c r="E16" s="128"/>
      <c r="F16" s="113"/>
      <c r="G16" s="113"/>
      <c r="H16" s="113"/>
      <c r="I16" s="113"/>
      <c r="J16" s="113"/>
      <c r="K16" s="113"/>
      <c r="L16" s="113"/>
      <c r="M16" s="114"/>
      <c r="N16" s="149">
        <f t="shared" si="0"/>
      </c>
      <c r="O16" s="150"/>
      <c r="P16" s="150"/>
      <c r="Q16" s="150"/>
      <c r="R16" s="150"/>
      <c r="S16" s="150"/>
      <c r="T16" s="150"/>
      <c r="U16" s="150"/>
      <c r="V16" s="151"/>
      <c r="W16" s="35"/>
      <c r="X16" s="87"/>
      <c r="Y16" s="22"/>
      <c r="AE16" s="43">
        <f t="shared" si="1"/>
      </c>
      <c r="AF16" s="43">
        <f t="shared" si="2"/>
      </c>
      <c r="AG16" s="43">
        <f t="shared" si="3"/>
      </c>
      <c r="AH16" s="43">
        <f t="shared" si="4"/>
      </c>
      <c r="AI16" s="43">
        <f t="shared" si="5"/>
      </c>
      <c r="AJ16" s="43">
        <f t="shared" si="6"/>
      </c>
      <c r="AK16" s="43">
        <f t="shared" si="7"/>
      </c>
      <c r="AL16" s="43">
        <f t="shared" si="8"/>
      </c>
      <c r="AM16" s="43">
        <f t="shared" si="9"/>
      </c>
      <c r="AN16" s="43">
        <f t="shared" si="10"/>
      </c>
      <c r="AO16" s="43">
        <f t="shared" si="11"/>
      </c>
      <c r="AP16" s="9">
        <f t="shared" si="12"/>
      </c>
      <c r="AQ16" s="9">
        <f t="shared" si="13"/>
      </c>
      <c r="AR16" s="9">
        <f t="shared" si="14"/>
      </c>
    </row>
    <row r="17" spans="1:44" ht="24.75" customHeight="1">
      <c r="A17" s="1"/>
      <c r="B17" s="2"/>
      <c r="C17" s="3"/>
      <c r="D17" s="4"/>
      <c r="E17" s="128"/>
      <c r="F17" s="113"/>
      <c r="G17" s="113"/>
      <c r="H17" s="113"/>
      <c r="I17" s="113"/>
      <c r="J17" s="113"/>
      <c r="K17" s="113"/>
      <c r="L17" s="113"/>
      <c r="M17" s="114"/>
      <c r="N17" s="149">
        <f t="shared" si="0"/>
      </c>
      <c r="O17" s="150"/>
      <c r="P17" s="150"/>
      <c r="Q17" s="150"/>
      <c r="R17" s="150"/>
      <c r="S17" s="150"/>
      <c r="T17" s="150"/>
      <c r="U17" s="150"/>
      <c r="V17" s="151"/>
      <c r="W17" s="35"/>
      <c r="X17" s="87"/>
      <c r="Y17" s="22"/>
      <c r="AE17" s="43">
        <f t="shared" si="1"/>
      </c>
      <c r="AF17" s="43">
        <f t="shared" si="2"/>
      </c>
      <c r="AG17" s="43">
        <f t="shared" si="3"/>
      </c>
      <c r="AH17" s="43">
        <f t="shared" si="4"/>
      </c>
      <c r="AI17" s="43">
        <f t="shared" si="5"/>
      </c>
      <c r="AJ17" s="43">
        <f t="shared" si="6"/>
      </c>
      <c r="AK17" s="43">
        <f t="shared" si="7"/>
      </c>
      <c r="AL17" s="43">
        <f t="shared" si="8"/>
      </c>
      <c r="AM17" s="43">
        <f t="shared" si="9"/>
      </c>
      <c r="AN17" s="43">
        <f t="shared" si="10"/>
      </c>
      <c r="AO17" s="43">
        <f t="shared" si="11"/>
      </c>
      <c r="AP17" s="9">
        <f t="shared" si="12"/>
      </c>
      <c r="AQ17" s="9">
        <f t="shared" si="13"/>
      </c>
      <c r="AR17" s="9">
        <f t="shared" si="14"/>
      </c>
    </row>
    <row r="18" spans="1:44" ht="24.75" customHeight="1">
      <c r="A18" s="1"/>
      <c r="B18" s="2"/>
      <c r="C18" s="3"/>
      <c r="D18" s="4"/>
      <c r="E18" s="128"/>
      <c r="F18" s="113"/>
      <c r="G18" s="113"/>
      <c r="H18" s="113"/>
      <c r="I18" s="113"/>
      <c r="J18" s="113"/>
      <c r="K18" s="113"/>
      <c r="L18" s="113"/>
      <c r="M18" s="114"/>
      <c r="N18" s="149">
        <f t="shared" si="0"/>
      </c>
      <c r="O18" s="150"/>
      <c r="P18" s="150"/>
      <c r="Q18" s="150"/>
      <c r="R18" s="150"/>
      <c r="S18" s="150"/>
      <c r="T18" s="150"/>
      <c r="U18" s="150"/>
      <c r="V18" s="151"/>
      <c r="W18" s="35"/>
      <c r="X18" s="87"/>
      <c r="Y18" s="22"/>
      <c r="AE18" s="43">
        <f t="shared" si="1"/>
      </c>
      <c r="AF18" s="43">
        <f t="shared" si="2"/>
      </c>
      <c r="AG18" s="43">
        <f t="shared" si="3"/>
      </c>
      <c r="AH18" s="43">
        <f t="shared" si="4"/>
      </c>
      <c r="AI18" s="43">
        <f t="shared" si="5"/>
      </c>
      <c r="AJ18" s="43">
        <f t="shared" si="6"/>
      </c>
      <c r="AK18" s="43">
        <f t="shared" si="7"/>
      </c>
      <c r="AL18" s="43">
        <f t="shared" si="8"/>
      </c>
      <c r="AM18" s="43">
        <f t="shared" si="9"/>
      </c>
      <c r="AN18" s="43">
        <f t="shared" si="10"/>
      </c>
      <c r="AO18" s="43">
        <f t="shared" si="11"/>
      </c>
      <c r="AP18" s="9">
        <f t="shared" si="12"/>
      </c>
      <c r="AQ18" s="9">
        <f t="shared" si="13"/>
      </c>
      <c r="AR18" s="9">
        <f t="shared" si="14"/>
      </c>
    </row>
    <row r="19" spans="1:44" ht="24.75" customHeight="1">
      <c r="A19" s="1"/>
      <c r="B19" s="2"/>
      <c r="C19" s="3"/>
      <c r="D19" s="4"/>
      <c r="E19" s="128"/>
      <c r="F19" s="113"/>
      <c r="G19" s="113"/>
      <c r="H19" s="113"/>
      <c r="I19" s="113"/>
      <c r="J19" s="113"/>
      <c r="K19" s="113"/>
      <c r="L19" s="113"/>
      <c r="M19" s="114"/>
      <c r="N19" s="149">
        <f t="shared" si="0"/>
      </c>
      <c r="O19" s="150"/>
      <c r="P19" s="150"/>
      <c r="Q19" s="150"/>
      <c r="R19" s="150"/>
      <c r="S19" s="150"/>
      <c r="T19" s="150"/>
      <c r="U19" s="150"/>
      <c r="V19" s="151"/>
      <c r="W19" s="35"/>
      <c r="X19" s="87"/>
      <c r="Y19" s="22"/>
      <c r="AE19" s="43">
        <f t="shared" si="1"/>
      </c>
      <c r="AF19" s="43">
        <f t="shared" si="2"/>
      </c>
      <c r="AG19" s="43">
        <f t="shared" si="3"/>
      </c>
      <c r="AH19" s="43">
        <f t="shared" si="4"/>
      </c>
      <c r="AI19" s="43">
        <f t="shared" si="5"/>
      </c>
      <c r="AJ19" s="43">
        <f t="shared" si="6"/>
      </c>
      <c r="AK19" s="43">
        <f t="shared" si="7"/>
      </c>
      <c r="AL19" s="43">
        <f t="shared" si="8"/>
      </c>
      <c r="AM19" s="43">
        <f t="shared" si="9"/>
      </c>
      <c r="AN19" s="43">
        <f t="shared" si="10"/>
      </c>
      <c r="AO19" s="43">
        <f t="shared" si="11"/>
      </c>
      <c r="AP19" s="9">
        <f t="shared" si="12"/>
      </c>
      <c r="AQ19" s="9">
        <f t="shared" si="13"/>
      </c>
      <c r="AR19" s="9">
        <f t="shared" si="14"/>
      </c>
    </row>
    <row r="20" spans="1:44" ht="24.75" customHeight="1">
      <c r="A20" s="1"/>
      <c r="B20" s="2"/>
      <c r="C20" s="3"/>
      <c r="D20" s="4"/>
      <c r="E20" s="128"/>
      <c r="F20" s="113"/>
      <c r="G20" s="113"/>
      <c r="H20" s="113"/>
      <c r="I20" s="113"/>
      <c r="J20" s="113"/>
      <c r="K20" s="113"/>
      <c r="L20" s="113"/>
      <c r="M20" s="114"/>
      <c r="N20" s="149">
        <f t="shared" si="0"/>
      </c>
      <c r="O20" s="150"/>
      <c r="P20" s="150"/>
      <c r="Q20" s="150"/>
      <c r="R20" s="150"/>
      <c r="S20" s="150"/>
      <c r="T20" s="150"/>
      <c r="U20" s="150"/>
      <c r="V20" s="151"/>
      <c r="W20" s="35"/>
      <c r="X20" s="87"/>
      <c r="Y20" s="22"/>
      <c r="AE20" s="43">
        <f t="shared" si="1"/>
      </c>
      <c r="AF20" s="43">
        <f t="shared" si="2"/>
      </c>
      <c r="AG20" s="43">
        <f t="shared" si="3"/>
      </c>
      <c r="AH20" s="43">
        <f t="shared" si="4"/>
      </c>
      <c r="AI20" s="43">
        <f t="shared" si="5"/>
      </c>
      <c r="AJ20" s="43">
        <f t="shared" si="6"/>
      </c>
      <c r="AK20" s="43">
        <f t="shared" si="7"/>
      </c>
      <c r="AL20" s="43">
        <f t="shared" si="8"/>
      </c>
      <c r="AM20" s="43">
        <f t="shared" si="9"/>
      </c>
      <c r="AN20" s="43">
        <f t="shared" si="10"/>
      </c>
      <c r="AO20" s="43">
        <f t="shared" si="11"/>
      </c>
      <c r="AP20" s="9">
        <f t="shared" si="12"/>
      </c>
      <c r="AQ20" s="9">
        <f t="shared" si="13"/>
      </c>
      <c r="AR20" s="9">
        <f t="shared" si="14"/>
      </c>
    </row>
    <row r="21" spans="1:44" ht="24.75" customHeight="1">
      <c r="A21" s="1"/>
      <c r="B21" s="2"/>
      <c r="C21" s="3"/>
      <c r="D21" s="4"/>
      <c r="E21" s="128"/>
      <c r="F21" s="113"/>
      <c r="G21" s="113"/>
      <c r="H21" s="113"/>
      <c r="I21" s="113"/>
      <c r="J21" s="113"/>
      <c r="K21" s="113"/>
      <c r="L21" s="113"/>
      <c r="M21" s="114"/>
      <c r="N21" s="149">
        <f t="shared" si="0"/>
      </c>
      <c r="O21" s="150"/>
      <c r="P21" s="150"/>
      <c r="Q21" s="150"/>
      <c r="R21" s="150"/>
      <c r="S21" s="150"/>
      <c r="T21" s="150"/>
      <c r="U21" s="150"/>
      <c r="V21" s="151"/>
      <c r="W21" s="35"/>
      <c r="X21" s="87"/>
      <c r="Y21" s="22"/>
      <c r="AE21" s="43">
        <f t="shared" si="1"/>
      </c>
      <c r="AF21" s="43">
        <f t="shared" si="2"/>
      </c>
      <c r="AG21" s="43">
        <f t="shared" si="3"/>
      </c>
      <c r="AH21" s="43">
        <f t="shared" si="4"/>
      </c>
      <c r="AI21" s="43">
        <f t="shared" si="5"/>
      </c>
      <c r="AJ21" s="43">
        <f t="shared" si="6"/>
      </c>
      <c r="AK21" s="43">
        <f t="shared" si="7"/>
      </c>
      <c r="AL21" s="43">
        <f t="shared" si="8"/>
      </c>
      <c r="AM21" s="43">
        <f t="shared" si="9"/>
      </c>
      <c r="AN21" s="43">
        <f t="shared" si="10"/>
      </c>
      <c r="AO21" s="43">
        <f t="shared" si="11"/>
      </c>
      <c r="AP21" s="9">
        <f t="shared" si="12"/>
      </c>
      <c r="AQ21" s="9">
        <f t="shared" si="13"/>
      </c>
      <c r="AR21" s="9">
        <f t="shared" si="14"/>
      </c>
    </row>
    <row r="22" spans="1:44" ht="24.75" customHeight="1">
      <c r="A22" s="1"/>
      <c r="B22" s="2"/>
      <c r="C22" s="3"/>
      <c r="D22" s="4"/>
      <c r="E22" s="128"/>
      <c r="F22" s="113"/>
      <c r="G22" s="113"/>
      <c r="H22" s="113"/>
      <c r="I22" s="113"/>
      <c r="J22" s="113"/>
      <c r="K22" s="113"/>
      <c r="L22" s="113"/>
      <c r="M22" s="114"/>
      <c r="N22" s="149">
        <f t="shared" si="0"/>
      </c>
      <c r="O22" s="150"/>
      <c r="P22" s="150"/>
      <c r="Q22" s="150"/>
      <c r="R22" s="150"/>
      <c r="S22" s="150"/>
      <c r="T22" s="150"/>
      <c r="U22" s="150"/>
      <c r="V22" s="151"/>
      <c r="W22" s="35"/>
      <c r="X22" s="87"/>
      <c r="Y22" s="22"/>
      <c r="AE22" s="43">
        <f t="shared" si="1"/>
      </c>
      <c r="AF22" s="43">
        <f t="shared" si="2"/>
      </c>
      <c r="AG22" s="43">
        <f t="shared" si="3"/>
      </c>
      <c r="AH22" s="43">
        <f t="shared" si="4"/>
      </c>
      <c r="AI22" s="43">
        <f t="shared" si="5"/>
      </c>
      <c r="AJ22" s="43">
        <f t="shared" si="6"/>
      </c>
      <c r="AK22" s="43">
        <f t="shared" si="7"/>
      </c>
      <c r="AL22" s="43">
        <f t="shared" si="8"/>
      </c>
      <c r="AM22" s="43">
        <f t="shared" si="9"/>
      </c>
      <c r="AN22" s="43">
        <f t="shared" si="10"/>
      </c>
      <c r="AO22" s="43">
        <f t="shared" si="11"/>
      </c>
      <c r="AP22" s="9">
        <f t="shared" si="12"/>
      </c>
      <c r="AQ22" s="9">
        <f t="shared" si="13"/>
      </c>
      <c r="AR22" s="9">
        <f t="shared" si="14"/>
      </c>
    </row>
    <row r="23" spans="1:44" ht="24.75" customHeight="1">
      <c r="A23" s="1"/>
      <c r="B23" s="2"/>
      <c r="C23" s="3"/>
      <c r="D23" s="4"/>
      <c r="E23" s="128"/>
      <c r="F23" s="113"/>
      <c r="G23" s="113"/>
      <c r="H23" s="113"/>
      <c r="I23" s="113"/>
      <c r="J23" s="113"/>
      <c r="K23" s="113"/>
      <c r="L23" s="113"/>
      <c r="M23" s="114"/>
      <c r="N23" s="149">
        <f t="shared" si="0"/>
      </c>
      <c r="O23" s="150"/>
      <c r="P23" s="150"/>
      <c r="Q23" s="150"/>
      <c r="R23" s="150"/>
      <c r="S23" s="150"/>
      <c r="T23" s="150"/>
      <c r="U23" s="150"/>
      <c r="V23" s="151"/>
      <c r="W23" s="35"/>
      <c r="X23" s="87"/>
      <c r="Y23" s="22"/>
      <c r="AE23" s="43">
        <f t="shared" si="1"/>
      </c>
      <c r="AF23" s="43">
        <f t="shared" si="2"/>
      </c>
      <c r="AG23" s="43">
        <f t="shared" si="3"/>
      </c>
      <c r="AH23" s="43">
        <f t="shared" si="4"/>
      </c>
      <c r="AI23" s="43">
        <f t="shared" si="5"/>
      </c>
      <c r="AJ23" s="43">
        <f t="shared" si="6"/>
      </c>
      <c r="AK23" s="43">
        <f t="shared" si="7"/>
      </c>
      <c r="AL23" s="43">
        <f t="shared" si="8"/>
      </c>
      <c r="AM23" s="43">
        <f t="shared" si="9"/>
      </c>
      <c r="AN23" s="43">
        <f t="shared" si="10"/>
      </c>
      <c r="AO23" s="43">
        <f t="shared" si="11"/>
      </c>
      <c r="AP23" s="9">
        <f t="shared" si="12"/>
      </c>
      <c r="AQ23" s="9">
        <f t="shared" si="13"/>
      </c>
      <c r="AR23" s="9">
        <f t="shared" si="14"/>
      </c>
    </row>
    <row r="24" spans="1:44" ht="24.75" customHeight="1">
      <c r="A24" s="1"/>
      <c r="B24" s="2"/>
      <c r="C24" s="3"/>
      <c r="D24" s="4"/>
      <c r="E24" s="128"/>
      <c r="F24" s="113"/>
      <c r="G24" s="113"/>
      <c r="H24" s="113"/>
      <c r="I24" s="113"/>
      <c r="J24" s="113"/>
      <c r="K24" s="113"/>
      <c r="L24" s="113"/>
      <c r="M24" s="114"/>
      <c r="N24" s="149">
        <f t="shared" si="0"/>
      </c>
      <c r="O24" s="150"/>
      <c r="P24" s="150"/>
      <c r="Q24" s="150"/>
      <c r="R24" s="150"/>
      <c r="S24" s="150"/>
      <c r="T24" s="150"/>
      <c r="U24" s="150"/>
      <c r="V24" s="151"/>
      <c r="W24" s="35"/>
      <c r="X24" s="87"/>
      <c r="Y24" s="22"/>
      <c r="AE24" s="43">
        <f t="shared" si="1"/>
      </c>
      <c r="AF24" s="43">
        <f t="shared" si="2"/>
      </c>
      <c r="AG24" s="43">
        <f t="shared" si="3"/>
      </c>
      <c r="AH24" s="43">
        <f t="shared" si="4"/>
      </c>
      <c r="AI24" s="43">
        <f t="shared" si="5"/>
      </c>
      <c r="AJ24" s="43">
        <f t="shared" si="6"/>
      </c>
      <c r="AK24" s="43">
        <f t="shared" si="7"/>
      </c>
      <c r="AL24" s="43">
        <f t="shared" si="8"/>
      </c>
      <c r="AM24" s="43">
        <f t="shared" si="9"/>
      </c>
      <c r="AN24" s="43">
        <f t="shared" si="10"/>
      </c>
      <c r="AO24" s="43">
        <f t="shared" si="11"/>
      </c>
      <c r="AP24" s="9">
        <f t="shared" si="12"/>
      </c>
      <c r="AQ24" s="9">
        <f t="shared" si="13"/>
      </c>
      <c r="AR24" s="9">
        <f t="shared" si="14"/>
      </c>
    </row>
    <row r="25" spans="1:44" ht="24.75" customHeight="1">
      <c r="A25" s="1"/>
      <c r="B25" s="2"/>
      <c r="C25" s="3"/>
      <c r="D25" s="4"/>
      <c r="E25" s="128"/>
      <c r="F25" s="113"/>
      <c r="G25" s="113"/>
      <c r="H25" s="113"/>
      <c r="I25" s="113"/>
      <c r="J25" s="113"/>
      <c r="K25" s="113"/>
      <c r="L25" s="113"/>
      <c r="M25" s="114"/>
      <c r="N25" s="149">
        <f t="shared" si="0"/>
      </c>
      <c r="O25" s="150"/>
      <c r="P25" s="150"/>
      <c r="Q25" s="150"/>
      <c r="R25" s="150"/>
      <c r="S25" s="150"/>
      <c r="T25" s="150"/>
      <c r="U25" s="150"/>
      <c r="V25" s="151"/>
      <c r="W25" s="35"/>
      <c r="X25" s="87"/>
      <c r="Y25" s="22"/>
      <c r="AE25" s="43">
        <f t="shared" si="1"/>
      </c>
      <c r="AF25" s="43">
        <f t="shared" si="2"/>
      </c>
      <c r="AG25" s="43">
        <f t="shared" si="3"/>
      </c>
      <c r="AH25" s="43">
        <f t="shared" si="4"/>
      </c>
      <c r="AI25" s="43">
        <f t="shared" si="5"/>
      </c>
      <c r="AJ25" s="43">
        <f t="shared" si="6"/>
      </c>
      <c r="AK25" s="43">
        <f t="shared" si="7"/>
      </c>
      <c r="AL25" s="43">
        <f t="shared" si="8"/>
      </c>
      <c r="AM25" s="43">
        <f t="shared" si="9"/>
      </c>
      <c r="AN25" s="43">
        <f t="shared" si="10"/>
      </c>
      <c r="AO25" s="43">
        <f t="shared" si="11"/>
      </c>
      <c r="AP25" s="9">
        <f t="shared" si="12"/>
      </c>
      <c r="AQ25" s="9">
        <f t="shared" si="13"/>
      </c>
      <c r="AR25" s="9">
        <f t="shared" si="14"/>
      </c>
    </row>
    <row r="26" spans="1:44" ht="24.75" customHeight="1">
      <c r="A26" s="1"/>
      <c r="B26" s="2"/>
      <c r="C26" s="3"/>
      <c r="D26" s="4"/>
      <c r="E26" s="128"/>
      <c r="F26" s="113"/>
      <c r="G26" s="113"/>
      <c r="H26" s="113"/>
      <c r="I26" s="113"/>
      <c r="J26" s="113"/>
      <c r="K26" s="113"/>
      <c r="L26" s="113"/>
      <c r="M26" s="114"/>
      <c r="N26" s="149">
        <f t="shared" si="0"/>
      </c>
      <c r="O26" s="150"/>
      <c r="P26" s="150"/>
      <c r="Q26" s="150"/>
      <c r="R26" s="150"/>
      <c r="S26" s="150"/>
      <c r="T26" s="150"/>
      <c r="U26" s="150"/>
      <c r="V26" s="151"/>
      <c r="W26" s="35"/>
      <c r="X26" s="87"/>
      <c r="Y26" s="22"/>
      <c r="AE26" s="43">
        <f t="shared" si="1"/>
      </c>
      <c r="AF26" s="43">
        <f t="shared" si="2"/>
      </c>
      <c r="AG26" s="43">
        <f t="shared" si="3"/>
      </c>
      <c r="AH26" s="43">
        <f t="shared" si="4"/>
      </c>
      <c r="AI26" s="43">
        <f t="shared" si="5"/>
      </c>
      <c r="AJ26" s="43">
        <f t="shared" si="6"/>
      </c>
      <c r="AK26" s="43">
        <f t="shared" si="7"/>
      </c>
      <c r="AL26" s="43">
        <f t="shared" si="8"/>
      </c>
      <c r="AM26" s="43">
        <f t="shared" si="9"/>
      </c>
      <c r="AN26" s="43">
        <f t="shared" si="10"/>
      </c>
      <c r="AO26" s="43">
        <f t="shared" si="11"/>
      </c>
      <c r="AP26" s="9">
        <f t="shared" si="12"/>
      </c>
      <c r="AQ26" s="9">
        <f t="shared" si="13"/>
      </c>
      <c r="AR26" s="9">
        <f t="shared" si="14"/>
      </c>
    </row>
    <row r="27" spans="1:44" ht="24.75" customHeight="1">
      <c r="A27" s="1"/>
      <c r="B27" s="2"/>
      <c r="C27" s="3"/>
      <c r="D27" s="4"/>
      <c r="E27" s="128"/>
      <c r="F27" s="113"/>
      <c r="G27" s="113"/>
      <c r="H27" s="113"/>
      <c r="I27" s="113"/>
      <c r="J27" s="113"/>
      <c r="K27" s="113"/>
      <c r="L27" s="113"/>
      <c r="M27" s="114"/>
      <c r="N27" s="149">
        <f t="shared" si="0"/>
      </c>
      <c r="O27" s="150"/>
      <c r="P27" s="150"/>
      <c r="Q27" s="150"/>
      <c r="R27" s="150"/>
      <c r="S27" s="150"/>
      <c r="T27" s="150"/>
      <c r="U27" s="150"/>
      <c r="V27" s="151"/>
      <c r="W27" s="35"/>
      <c r="X27" s="87"/>
      <c r="Y27" s="22"/>
      <c r="AE27" s="43">
        <f t="shared" si="1"/>
      </c>
      <c r="AF27" s="43">
        <f t="shared" si="2"/>
      </c>
      <c r="AG27" s="43">
        <f t="shared" si="3"/>
      </c>
      <c r="AH27" s="43">
        <f t="shared" si="4"/>
      </c>
      <c r="AI27" s="43">
        <f t="shared" si="5"/>
      </c>
      <c r="AJ27" s="43">
        <f t="shared" si="6"/>
      </c>
      <c r="AK27" s="43">
        <f t="shared" si="7"/>
      </c>
      <c r="AL27" s="43">
        <f t="shared" si="8"/>
      </c>
      <c r="AM27" s="43">
        <f t="shared" si="9"/>
      </c>
      <c r="AN27" s="43">
        <f t="shared" si="10"/>
      </c>
      <c r="AO27" s="43">
        <f t="shared" si="11"/>
      </c>
      <c r="AP27" s="9">
        <f t="shared" si="12"/>
      </c>
      <c r="AQ27" s="9">
        <f t="shared" si="13"/>
      </c>
      <c r="AR27" s="9">
        <f t="shared" si="14"/>
      </c>
    </row>
    <row r="28" spans="1:44" ht="24.75" customHeight="1">
      <c r="A28" s="1"/>
      <c r="B28" s="2"/>
      <c r="C28" s="3"/>
      <c r="D28" s="4"/>
      <c r="E28" s="128"/>
      <c r="F28" s="113"/>
      <c r="G28" s="113"/>
      <c r="H28" s="113"/>
      <c r="I28" s="113"/>
      <c r="J28" s="113"/>
      <c r="K28" s="113"/>
      <c r="L28" s="113"/>
      <c r="M28" s="114"/>
      <c r="N28" s="149">
        <f t="shared" si="0"/>
      </c>
      <c r="O28" s="150"/>
      <c r="P28" s="150"/>
      <c r="Q28" s="150"/>
      <c r="R28" s="150"/>
      <c r="S28" s="150"/>
      <c r="T28" s="150"/>
      <c r="U28" s="150"/>
      <c r="V28" s="151"/>
      <c r="W28" s="35"/>
      <c r="X28" s="87"/>
      <c r="Y28" s="22"/>
      <c r="AE28" s="43">
        <f t="shared" si="1"/>
      </c>
      <c r="AF28" s="43">
        <f t="shared" si="2"/>
      </c>
      <c r="AG28" s="43">
        <f t="shared" si="3"/>
      </c>
      <c r="AH28" s="43">
        <f t="shared" si="4"/>
      </c>
      <c r="AI28" s="43">
        <f t="shared" si="5"/>
      </c>
      <c r="AJ28" s="43">
        <f t="shared" si="6"/>
      </c>
      <c r="AK28" s="43">
        <f t="shared" si="7"/>
      </c>
      <c r="AL28" s="43">
        <f t="shared" si="8"/>
      </c>
      <c r="AM28" s="43">
        <f t="shared" si="9"/>
      </c>
      <c r="AN28" s="43">
        <f t="shared" si="10"/>
      </c>
      <c r="AO28" s="43">
        <f t="shared" si="11"/>
      </c>
      <c r="AP28" s="9">
        <f t="shared" si="12"/>
      </c>
      <c r="AQ28" s="9">
        <f t="shared" si="13"/>
      </c>
      <c r="AR28" s="9">
        <f t="shared" si="14"/>
      </c>
    </row>
    <row r="29" spans="1:44" ht="24.75" customHeight="1">
      <c r="A29" s="1"/>
      <c r="B29" s="2"/>
      <c r="C29" s="3"/>
      <c r="D29" s="4"/>
      <c r="E29" s="128"/>
      <c r="F29" s="113"/>
      <c r="G29" s="113"/>
      <c r="H29" s="113"/>
      <c r="I29" s="113"/>
      <c r="J29" s="113"/>
      <c r="K29" s="113"/>
      <c r="L29" s="113"/>
      <c r="M29" s="114"/>
      <c r="N29" s="149">
        <f t="shared" si="0"/>
      </c>
      <c r="O29" s="150"/>
      <c r="P29" s="150"/>
      <c r="Q29" s="150"/>
      <c r="R29" s="150"/>
      <c r="S29" s="150"/>
      <c r="T29" s="150"/>
      <c r="U29" s="150"/>
      <c r="V29" s="151"/>
      <c r="W29" s="35"/>
      <c r="X29" s="87"/>
      <c r="Y29" s="22"/>
      <c r="AE29" s="43">
        <f t="shared" si="1"/>
      </c>
      <c r="AF29" s="43">
        <f t="shared" si="2"/>
      </c>
      <c r="AG29" s="43">
        <f t="shared" si="3"/>
      </c>
      <c r="AH29" s="43">
        <f t="shared" si="4"/>
      </c>
      <c r="AI29" s="43">
        <f t="shared" si="5"/>
      </c>
      <c r="AJ29" s="43">
        <f t="shared" si="6"/>
      </c>
      <c r="AK29" s="43">
        <f t="shared" si="7"/>
      </c>
      <c r="AL29" s="43">
        <f t="shared" si="8"/>
      </c>
      <c r="AM29" s="43">
        <f t="shared" si="9"/>
      </c>
      <c r="AN29" s="43">
        <f t="shared" si="10"/>
      </c>
      <c r="AO29" s="43">
        <f t="shared" si="11"/>
      </c>
      <c r="AP29" s="9">
        <f t="shared" si="12"/>
      </c>
      <c r="AQ29" s="9">
        <f t="shared" si="13"/>
      </c>
      <c r="AR29" s="9">
        <f t="shared" si="14"/>
      </c>
    </row>
    <row r="30" spans="1:44" ht="24.75" customHeight="1">
      <c r="A30" s="1"/>
      <c r="B30" s="2"/>
      <c r="C30" s="3"/>
      <c r="D30" s="4"/>
      <c r="E30" s="128"/>
      <c r="F30" s="113"/>
      <c r="G30" s="113"/>
      <c r="H30" s="113"/>
      <c r="I30" s="113"/>
      <c r="J30" s="113"/>
      <c r="K30" s="113"/>
      <c r="L30" s="113"/>
      <c r="M30" s="114"/>
      <c r="N30" s="149">
        <f t="shared" si="0"/>
      </c>
      <c r="O30" s="150"/>
      <c r="P30" s="150"/>
      <c r="Q30" s="150"/>
      <c r="R30" s="150"/>
      <c r="S30" s="150"/>
      <c r="T30" s="150"/>
      <c r="U30" s="150"/>
      <c r="V30" s="151"/>
      <c r="W30" s="35"/>
      <c r="X30" s="87"/>
      <c r="Y30" s="22"/>
      <c r="AE30" s="43">
        <f t="shared" si="1"/>
      </c>
      <c r="AF30" s="43">
        <f t="shared" si="2"/>
      </c>
      <c r="AG30" s="43">
        <f t="shared" si="3"/>
      </c>
      <c r="AH30" s="43">
        <f t="shared" si="4"/>
      </c>
      <c r="AI30" s="43">
        <f t="shared" si="5"/>
      </c>
      <c r="AJ30" s="43">
        <f t="shared" si="6"/>
      </c>
      <c r="AK30" s="43">
        <f t="shared" si="7"/>
      </c>
      <c r="AL30" s="43">
        <f t="shared" si="8"/>
      </c>
      <c r="AM30" s="43">
        <f t="shared" si="9"/>
      </c>
      <c r="AN30" s="43">
        <f t="shared" si="10"/>
      </c>
      <c r="AO30" s="43">
        <f t="shared" si="11"/>
      </c>
      <c r="AP30" s="9">
        <f t="shared" si="12"/>
      </c>
      <c r="AQ30" s="9">
        <f t="shared" si="13"/>
      </c>
      <c r="AR30" s="9">
        <f t="shared" si="14"/>
      </c>
    </row>
    <row r="31" spans="1:44" ht="24.75" customHeight="1">
      <c r="A31" s="1"/>
      <c r="B31" s="2"/>
      <c r="C31" s="3"/>
      <c r="D31" s="4"/>
      <c r="E31" s="128"/>
      <c r="F31" s="113"/>
      <c r="G31" s="113"/>
      <c r="H31" s="113"/>
      <c r="I31" s="113"/>
      <c r="J31" s="113"/>
      <c r="K31" s="113"/>
      <c r="L31" s="113"/>
      <c r="M31" s="114"/>
      <c r="N31" s="149">
        <f t="shared" si="0"/>
      </c>
      <c r="O31" s="150"/>
      <c r="P31" s="150"/>
      <c r="Q31" s="150"/>
      <c r="R31" s="150"/>
      <c r="S31" s="150"/>
      <c r="T31" s="150"/>
      <c r="U31" s="150"/>
      <c r="V31" s="151"/>
      <c r="W31" s="35"/>
      <c r="X31" s="87"/>
      <c r="Y31" s="22"/>
      <c r="AE31" s="43">
        <f t="shared" si="1"/>
      </c>
      <c r="AF31" s="43">
        <f t="shared" si="2"/>
      </c>
      <c r="AG31" s="43">
        <f t="shared" si="3"/>
      </c>
      <c r="AH31" s="43">
        <f t="shared" si="4"/>
      </c>
      <c r="AI31" s="43">
        <f t="shared" si="5"/>
      </c>
      <c r="AJ31" s="43">
        <f t="shared" si="6"/>
      </c>
      <c r="AK31" s="43">
        <f t="shared" si="7"/>
      </c>
      <c r="AL31" s="43">
        <f t="shared" si="8"/>
      </c>
      <c r="AM31" s="43">
        <f t="shared" si="9"/>
      </c>
      <c r="AN31" s="43">
        <f t="shared" si="10"/>
      </c>
      <c r="AO31" s="43">
        <f t="shared" si="11"/>
      </c>
      <c r="AP31" s="9">
        <f t="shared" si="12"/>
      </c>
      <c r="AQ31" s="9">
        <f t="shared" si="13"/>
      </c>
      <c r="AR31" s="9">
        <f t="shared" si="14"/>
      </c>
    </row>
    <row r="32" spans="1:44" ht="24.75" customHeight="1">
      <c r="A32" s="1"/>
      <c r="B32" s="2"/>
      <c r="C32" s="3"/>
      <c r="D32" s="4"/>
      <c r="E32" s="128"/>
      <c r="F32" s="113"/>
      <c r="G32" s="113"/>
      <c r="H32" s="113"/>
      <c r="I32" s="113"/>
      <c r="J32" s="113"/>
      <c r="K32" s="113"/>
      <c r="L32" s="113"/>
      <c r="M32" s="114"/>
      <c r="N32" s="149">
        <f t="shared" si="0"/>
      </c>
      <c r="O32" s="150"/>
      <c r="P32" s="150"/>
      <c r="Q32" s="150"/>
      <c r="R32" s="150"/>
      <c r="S32" s="150"/>
      <c r="T32" s="150"/>
      <c r="U32" s="150"/>
      <c r="V32" s="151"/>
      <c r="W32" s="35"/>
      <c r="X32" s="87"/>
      <c r="Y32" s="22"/>
      <c r="AE32" s="43">
        <f t="shared" si="1"/>
      </c>
      <c r="AF32" s="43">
        <f t="shared" si="2"/>
      </c>
      <c r="AG32" s="43">
        <f t="shared" si="3"/>
      </c>
      <c r="AH32" s="43">
        <f t="shared" si="4"/>
      </c>
      <c r="AI32" s="43">
        <f t="shared" si="5"/>
      </c>
      <c r="AJ32" s="43">
        <f t="shared" si="6"/>
      </c>
      <c r="AK32" s="43">
        <f t="shared" si="7"/>
      </c>
      <c r="AL32" s="43">
        <f t="shared" si="8"/>
      </c>
      <c r="AM32" s="43">
        <f t="shared" si="9"/>
      </c>
      <c r="AN32" s="43">
        <f t="shared" si="10"/>
      </c>
      <c r="AO32" s="43">
        <f t="shared" si="11"/>
      </c>
      <c r="AP32" s="9">
        <f t="shared" si="12"/>
      </c>
      <c r="AQ32" s="9">
        <f t="shared" si="13"/>
      </c>
      <c r="AR32" s="9">
        <f t="shared" si="14"/>
      </c>
    </row>
    <row r="33" spans="1:44" ht="24.75" customHeight="1">
      <c r="A33" s="1"/>
      <c r="B33" s="2"/>
      <c r="C33" s="3"/>
      <c r="D33" s="4"/>
      <c r="E33" s="128"/>
      <c r="F33" s="113"/>
      <c r="G33" s="113"/>
      <c r="H33" s="113"/>
      <c r="I33" s="113"/>
      <c r="J33" s="113"/>
      <c r="K33" s="113"/>
      <c r="L33" s="113"/>
      <c r="M33" s="114"/>
      <c r="N33" s="149">
        <f t="shared" si="0"/>
      </c>
      <c r="O33" s="150"/>
      <c r="P33" s="150"/>
      <c r="Q33" s="150"/>
      <c r="R33" s="150"/>
      <c r="S33" s="150"/>
      <c r="T33" s="150"/>
      <c r="U33" s="150"/>
      <c r="V33" s="151"/>
      <c r="W33" s="35"/>
      <c r="X33" s="87"/>
      <c r="Y33" s="22"/>
      <c r="AE33" s="43">
        <f t="shared" si="1"/>
      </c>
      <c r="AF33" s="43">
        <f t="shared" si="2"/>
      </c>
      <c r="AG33" s="43">
        <f t="shared" si="3"/>
      </c>
      <c r="AH33" s="43">
        <f t="shared" si="4"/>
      </c>
      <c r="AI33" s="43">
        <f t="shared" si="5"/>
      </c>
      <c r="AJ33" s="43">
        <f t="shared" si="6"/>
      </c>
      <c r="AK33" s="43">
        <f t="shared" si="7"/>
      </c>
      <c r="AL33" s="43">
        <f t="shared" si="8"/>
      </c>
      <c r="AM33" s="43">
        <f t="shared" si="9"/>
      </c>
      <c r="AN33" s="43">
        <f t="shared" si="10"/>
      </c>
      <c r="AO33" s="43">
        <f t="shared" si="11"/>
      </c>
      <c r="AP33" s="9">
        <f t="shared" si="12"/>
      </c>
      <c r="AQ33" s="9">
        <f t="shared" si="13"/>
      </c>
      <c r="AR33" s="9">
        <f t="shared" si="14"/>
      </c>
    </row>
    <row r="34" spans="1:44" ht="24.75" customHeight="1">
      <c r="A34" s="1"/>
      <c r="B34" s="2"/>
      <c r="C34" s="3"/>
      <c r="D34" s="4"/>
      <c r="E34" s="128"/>
      <c r="F34" s="113"/>
      <c r="G34" s="113"/>
      <c r="H34" s="113"/>
      <c r="I34" s="113"/>
      <c r="J34" s="113"/>
      <c r="K34" s="113"/>
      <c r="L34" s="113"/>
      <c r="M34" s="114"/>
      <c r="N34" s="149">
        <f t="shared" si="0"/>
      </c>
      <c r="O34" s="150"/>
      <c r="P34" s="150"/>
      <c r="Q34" s="150"/>
      <c r="R34" s="150"/>
      <c r="S34" s="150"/>
      <c r="T34" s="150"/>
      <c r="U34" s="150"/>
      <c r="V34" s="151"/>
      <c r="W34" s="35"/>
      <c r="X34" s="87"/>
      <c r="Y34" s="22"/>
      <c r="AE34" s="43">
        <f t="shared" si="1"/>
      </c>
      <c r="AF34" s="43">
        <f t="shared" si="2"/>
      </c>
      <c r="AG34" s="43">
        <f t="shared" si="3"/>
      </c>
      <c r="AH34" s="43">
        <f t="shared" si="4"/>
      </c>
      <c r="AI34" s="43">
        <f t="shared" si="5"/>
      </c>
      <c r="AJ34" s="43">
        <f t="shared" si="6"/>
      </c>
      <c r="AK34" s="43">
        <f t="shared" si="7"/>
      </c>
      <c r="AL34" s="43">
        <f t="shared" si="8"/>
      </c>
      <c r="AM34" s="43">
        <f t="shared" si="9"/>
      </c>
      <c r="AN34" s="43">
        <f t="shared" si="10"/>
      </c>
      <c r="AO34" s="43">
        <f t="shared" si="11"/>
      </c>
      <c r="AP34" s="9">
        <f t="shared" si="12"/>
      </c>
      <c r="AQ34" s="9">
        <f t="shared" si="13"/>
      </c>
      <c r="AR34" s="9">
        <f t="shared" si="14"/>
      </c>
    </row>
    <row r="35" spans="1:44" ht="24.75" customHeight="1" thickBot="1">
      <c r="A35" s="29"/>
      <c r="B35" s="30"/>
      <c r="C35" s="31"/>
      <c r="D35" s="32"/>
      <c r="E35" s="128"/>
      <c r="F35" s="113"/>
      <c r="G35" s="113"/>
      <c r="H35" s="113"/>
      <c r="I35" s="113"/>
      <c r="J35" s="113"/>
      <c r="K35" s="113"/>
      <c r="L35" s="113"/>
      <c r="M35" s="114"/>
      <c r="N35" s="158">
        <f t="shared" si="0"/>
      </c>
      <c r="O35" s="159"/>
      <c r="P35" s="159"/>
      <c r="Q35" s="159"/>
      <c r="R35" s="159"/>
      <c r="S35" s="159"/>
      <c r="T35" s="159"/>
      <c r="U35" s="159"/>
      <c r="V35" s="160"/>
      <c r="W35" s="35"/>
      <c r="X35" s="87"/>
      <c r="Y35" s="27"/>
      <c r="AE35" s="43">
        <f t="shared" si="1"/>
      </c>
      <c r="AF35" s="43">
        <f t="shared" si="2"/>
      </c>
      <c r="AG35" s="43">
        <f t="shared" si="3"/>
      </c>
      <c r="AH35" s="43">
        <f t="shared" si="4"/>
      </c>
      <c r="AI35" s="43">
        <f t="shared" si="5"/>
      </c>
      <c r="AJ35" s="43">
        <f t="shared" si="6"/>
      </c>
      <c r="AK35" s="43">
        <f t="shared" si="7"/>
      </c>
      <c r="AL35" s="43">
        <f t="shared" si="8"/>
      </c>
      <c r="AM35" s="43">
        <f t="shared" si="9"/>
      </c>
      <c r="AN35" s="43">
        <f t="shared" si="10"/>
      </c>
      <c r="AO35" s="43">
        <f t="shared" si="11"/>
      </c>
      <c r="AP35" s="9">
        <f t="shared" si="12"/>
      </c>
      <c r="AQ35" s="9">
        <f t="shared" si="13"/>
      </c>
      <c r="AR35" s="9">
        <f t="shared" si="14"/>
      </c>
    </row>
    <row r="36" spans="1:44" ht="24.75" customHeight="1" thickBot="1">
      <c r="A36" s="115" t="s">
        <v>35</v>
      </c>
      <c r="B36" s="116"/>
      <c r="C36" s="116"/>
      <c r="D36" s="116"/>
      <c r="E36" s="116"/>
      <c r="F36" s="116"/>
      <c r="G36" s="116"/>
      <c r="H36" s="116"/>
      <c r="I36" s="116"/>
      <c r="J36" s="116"/>
      <c r="K36" s="116"/>
      <c r="L36" s="116"/>
      <c r="M36" s="116"/>
      <c r="N36" s="161">
        <f>AF36+AM36</f>
        <v>0</v>
      </c>
      <c r="O36" s="162"/>
      <c r="P36" s="162"/>
      <c r="Q36" s="162"/>
      <c r="R36" s="162"/>
      <c r="S36" s="162"/>
      <c r="T36" s="162"/>
      <c r="U36" s="162"/>
      <c r="V36" s="163"/>
      <c r="W36" s="120">
        <f>AI36+AP36</f>
        <v>0</v>
      </c>
      <c r="X36" s="121"/>
      <c r="Y36" s="122"/>
      <c r="AD36" s="9" t="s">
        <v>23</v>
      </c>
      <c r="AE36" s="44">
        <f aca="true" t="shared" si="15" ref="AE36:AR36">SUM(AE10:AE35)</f>
        <v>0</v>
      </c>
      <c r="AF36" s="44">
        <f t="shared" si="15"/>
        <v>0</v>
      </c>
      <c r="AG36" s="44">
        <f t="shared" si="15"/>
        <v>0</v>
      </c>
      <c r="AH36" s="44">
        <f t="shared" si="15"/>
        <v>0</v>
      </c>
      <c r="AI36" s="44">
        <f t="shared" si="15"/>
        <v>0</v>
      </c>
      <c r="AJ36" s="44">
        <f t="shared" si="15"/>
        <v>0</v>
      </c>
      <c r="AK36" s="44">
        <f t="shared" si="15"/>
        <v>0</v>
      </c>
      <c r="AL36" s="44">
        <f t="shared" si="15"/>
        <v>0</v>
      </c>
      <c r="AM36" s="44">
        <f t="shared" si="15"/>
        <v>0</v>
      </c>
      <c r="AN36" s="44">
        <f t="shared" si="15"/>
        <v>0</v>
      </c>
      <c r="AO36" s="44">
        <f t="shared" si="15"/>
        <v>0</v>
      </c>
      <c r="AP36" s="44">
        <f t="shared" si="15"/>
        <v>0</v>
      </c>
      <c r="AQ36" s="44">
        <f t="shared" si="15"/>
        <v>0</v>
      </c>
      <c r="AR36" s="44">
        <f t="shared" si="15"/>
        <v>0</v>
      </c>
    </row>
    <row r="37" spans="1:25" ht="24.75" customHeight="1" thickBot="1">
      <c r="A37" s="115" t="s">
        <v>40</v>
      </c>
      <c r="B37" s="116"/>
      <c r="C37" s="116"/>
      <c r="D37" s="116"/>
      <c r="E37" s="116"/>
      <c r="F37" s="116"/>
      <c r="G37" s="116"/>
      <c r="H37" s="116"/>
      <c r="I37" s="116"/>
      <c r="J37" s="116"/>
      <c r="K37" s="116"/>
      <c r="L37" s="116"/>
      <c r="M37" s="116"/>
      <c r="N37" s="117">
        <f>AG36+AN36</f>
        <v>0</v>
      </c>
      <c r="O37" s="118"/>
      <c r="P37" s="118"/>
      <c r="Q37" s="118"/>
      <c r="R37" s="118"/>
      <c r="S37" s="118"/>
      <c r="T37" s="118"/>
      <c r="U37" s="118"/>
      <c r="V37" s="119"/>
      <c r="W37" s="120">
        <f>AJ36+AQ36</f>
        <v>0</v>
      </c>
      <c r="X37" s="121"/>
      <c r="Y37" s="122"/>
    </row>
    <row r="38" spans="1:25" ht="24.75" customHeight="1" thickBot="1">
      <c r="A38" s="115" t="s">
        <v>73</v>
      </c>
      <c r="B38" s="116"/>
      <c r="C38" s="116"/>
      <c r="D38" s="116"/>
      <c r="E38" s="116"/>
      <c r="F38" s="116"/>
      <c r="G38" s="116"/>
      <c r="H38" s="116"/>
      <c r="I38" s="116"/>
      <c r="J38" s="116"/>
      <c r="K38" s="116"/>
      <c r="L38" s="116"/>
      <c r="M38" s="116"/>
      <c r="N38" s="117">
        <f>AH36+AO36</f>
        <v>0</v>
      </c>
      <c r="O38" s="118"/>
      <c r="P38" s="118"/>
      <c r="Q38" s="118"/>
      <c r="R38" s="118"/>
      <c r="S38" s="118"/>
      <c r="T38" s="118"/>
      <c r="U38" s="118"/>
      <c r="V38" s="119"/>
      <c r="W38" s="120">
        <f>AK36+AR36</f>
        <v>0</v>
      </c>
      <c r="X38" s="121"/>
      <c r="Y38" s="122"/>
    </row>
    <row r="39" spans="1:25" ht="24.75" customHeight="1" thickBot="1" thickTop="1">
      <c r="A39" s="130" t="s">
        <v>41</v>
      </c>
      <c r="B39" s="131"/>
      <c r="C39" s="131"/>
      <c r="D39" s="131"/>
      <c r="E39" s="131"/>
      <c r="F39" s="131"/>
      <c r="G39" s="131"/>
      <c r="H39" s="131"/>
      <c r="I39" s="131"/>
      <c r="J39" s="131"/>
      <c r="K39" s="131"/>
      <c r="L39" s="131"/>
      <c r="M39" s="131"/>
      <c r="N39" s="164">
        <f>N36+N37+N38</f>
        <v>0</v>
      </c>
      <c r="O39" s="165"/>
      <c r="P39" s="165"/>
      <c r="Q39" s="165"/>
      <c r="R39" s="165"/>
      <c r="S39" s="165"/>
      <c r="T39" s="165"/>
      <c r="U39" s="165"/>
      <c r="V39" s="166"/>
      <c r="W39" s="112">
        <f>W36+W37+W38</f>
        <v>0</v>
      </c>
      <c r="X39" s="112"/>
      <c r="Y39" s="129"/>
    </row>
    <row r="40" spans="1:26" ht="12" customHeight="1">
      <c r="A40" s="36"/>
      <c r="B40" s="36"/>
      <c r="C40" s="36"/>
      <c r="D40" s="36"/>
      <c r="E40" s="36"/>
      <c r="F40" s="36"/>
      <c r="G40" s="36"/>
      <c r="H40" s="36"/>
      <c r="I40" s="36"/>
      <c r="J40" s="36"/>
      <c r="K40" s="36"/>
      <c r="L40" s="36"/>
      <c r="M40" s="36"/>
      <c r="N40" s="37"/>
      <c r="O40" s="37"/>
      <c r="P40" s="37"/>
      <c r="Q40" s="37"/>
      <c r="R40" s="37"/>
      <c r="S40" s="37"/>
      <c r="T40" s="37"/>
      <c r="U40" s="37"/>
      <c r="V40" s="37"/>
      <c r="W40" s="38"/>
      <c r="X40" s="38"/>
      <c r="Y40" s="28"/>
      <c r="Z40" s="28"/>
    </row>
    <row r="41" spans="1:25" ht="22.5" customHeight="1">
      <c r="A41" s="24"/>
      <c r="B41" s="24"/>
      <c r="C41" s="25"/>
      <c r="D41" s="24"/>
      <c r="E41" s="24"/>
      <c r="F41" s="24"/>
      <c r="G41" s="24"/>
      <c r="H41" s="24"/>
      <c r="I41" s="24"/>
      <c r="J41" s="24"/>
      <c r="K41" s="39"/>
      <c r="L41" s="39"/>
      <c r="M41" s="39"/>
      <c r="N41" s="40"/>
      <c r="O41" s="40"/>
      <c r="P41" s="40"/>
      <c r="Q41" s="40"/>
      <c r="R41" s="40"/>
      <c r="S41" s="40"/>
      <c r="T41" s="40"/>
      <c r="U41" s="40"/>
      <c r="V41" s="41"/>
      <c r="W41" s="42"/>
      <c r="X41" s="42"/>
      <c r="Y41" s="11"/>
    </row>
    <row r="42" spans="1:25" ht="17.25">
      <c r="A42" s="135" t="s">
        <v>7</v>
      </c>
      <c r="B42" s="136"/>
      <c r="C42" s="136"/>
      <c r="D42" s="136"/>
      <c r="E42" s="136"/>
      <c r="F42" s="136"/>
      <c r="G42" s="136"/>
      <c r="H42" s="136"/>
      <c r="I42" s="136"/>
      <c r="J42" s="136"/>
      <c r="K42" s="136"/>
      <c r="L42" s="136"/>
      <c r="M42" s="137"/>
      <c r="N42" s="155"/>
      <c r="O42" s="156"/>
      <c r="P42" s="156"/>
      <c r="Q42" s="156"/>
      <c r="R42" s="156"/>
      <c r="S42" s="156"/>
      <c r="T42" s="156"/>
      <c r="U42" s="156"/>
      <c r="V42" s="157"/>
      <c r="W42" s="33"/>
      <c r="X42" s="33"/>
      <c r="Y42" s="23"/>
    </row>
    <row r="43" spans="1:25" ht="13.5">
      <c r="A43" s="141" t="s">
        <v>13</v>
      </c>
      <c r="B43" s="141"/>
      <c r="C43" s="141"/>
      <c r="D43" s="141"/>
      <c r="E43" s="141"/>
      <c r="F43" s="141"/>
      <c r="G43" s="141"/>
      <c r="H43" s="141"/>
      <c r="I43" s="141"/>
      <c r="J43" s="141"/>
      <c r="K43" s="141"/>
      <c r="L43" s="141"/>
      <c r="M43" s="141"/>
      <c r="N43" s="141"/>
      <c r="O43" s="141"/>
      <c r="P43" s="141"/>
      <c r="Q43" s="141"/>
      <c r="R43" s="141"/>
      <c r="S43" s="141"/>
      <c r="T43" s="141"/>
      <c r="U43" s="141"/>
      <c r="V43" s="141"/>
      <c r="W43" s="141"/>
      <c r="X43" s="141"/>
      <c r="Y43" s="141"/>
    </row>
  </sheetData>
  <sheetProtection sheet="1" objects="1" scenarios="1"/>
  <mergeCells count="74">
    <mergeCell ref="N29:V29"/>
    <mergeCell ref="N25:V25"/>
    <mergeCell ref="N26:V26"/>
    <mergeCell ref="N27:V27"/>
    <mergeCell ref="N42:V42"/>
    <mergeCell ref="N34:V34"/>
    <mergeCell ref="N35:V35"/>
    <mergeCell ref="N36:V36"/>
    <mergeCell ref="N38:V38"/>
    <mergeCell ref="N39:V39"/>
    <mergeCell ref="N32:V32"/>
    <mergeCell ref="N33:V33"/>
    <mergeCell ref="N20:V20"/>
    <mergeCell ref="N22:V22"/>
    <mergeCell ref="N23:V23"/>
    <mergeCell ref="N24:V24"/>
    <mergeCell ref="N21:V21"/>
    <mergeCell ref="N28:V28"/>
    <mergeCell ref="N30:V30"/>
    <mergeCell ref="N31:V31"/>
    <mergeCell ref="N16:V16"/>
    <mergeCell ref="N17:V17"/>
    <mergeCell ref="N18:V18"/>
    <mergeCell ref="N19:V19"/>
    <mergeCell ref="A1:Y1"/>
    <mergeCell ref="A4:B5"/>
    <mergeCell ref="N12:V12"/>
    <mergeCell ref="N13:V13"/>
    <mergeCell ref="A43:Y43"/>
    <mergeCell ref="N7:Y7"/>
    <mergeCell ref="A7:D7"/>
    <mergeCell ref="E9:M9"/>
    <mergeCell ref="E34:M34"/>
    <mergeCell ref="E35:M35"/>
    <mergeCell ref="N10:V10"/>
    <mergeCell ref="N11:V11"/>
    <mergeCell ref="N14:V14"/>
    <mergeCell ref="N15:V15"/>
    <mergeCell ref="A42:M42"/>
    <mergeCell ref="E10:M10"/>
    <mergeCell ref="E11:M11"/>
    <mergeCell ref="E12:M12"/>
    <mergeCell ref="E13:M13"/>
    <mergeCell ref="E14:M14"/>
    <mergeCell ref="E15:M15"/>
    <mergeCell ref="E16:M16"/>
    <mergeCell ref="E17:M17"/>
    <mergeCell ref="E18:M18"/>
    <mergeCell ref="E25:M25"/>
    <mergeCell ref="E26:M26"/>
    <mergeCell ref="E19:M19"/>
    <mergeCell ref="E20:M20"/>
    <mergeCell ref="E21:M21"/>
    <mergeCell ref="E22:M22"/>
    <mergeCell ref="W38:Y38"/>
    <mergeCell ref="W39:Y39"/>
    <mergeCell ref="E27:M27"/>
    <mergeCell ref="A38:M38"/>
    <mergeCell ref="A36:M36"/>
    <mergeCell ref="E31:M31"/>
    <mergeCell ref="E32:M32"/>
    <mergeCell ref="E33:M33"/>
    <mergeCell ref="A39:M39"/>
    <mergeCell ref="E28:M28"/>
    <mergeCell ref="A37:M37"/>
    <mergeCell ref="N37:V37"/>
    <mergeCell ref="W37:Y37"/>
    <mergeCell ref="Y4:Y5"/>
    <mergeCell ref="W36:Y36"/>
    <mergeCell ref="N9:V9"/>
    <mergeCell ref="E29:M29"/>
    <mergeCell ref="E30:M30"/>
    <mergeCell ref="E23:M23"/>
    <mergeCell ref="E24:M24"/>
  </mergeCells>
  <conditionalFormatting sqref="N41:V41 T2:Y3 S2:S4 Y4:Y5">
    <cfRule type="cellIs" priority="1" dxfId="0" operator="equal" stopIfTrue="1">
      <formula>0</formula>
    </cfRule>
  </conditionalFormatting>
  <conditionalFormatting sqref="X40 W36:W40">
    <cfRule type="cellIs" priority="2" dxfId="1" operator="equal" stopIfTrue="1">
      <formula>"込"</formula>
    </cfRule>
  </conditionalFormatting>
  <conditionalFormatting sqref="W10:X35">
    <cfRule type="cellIs" priority="3" dxfId="1" operator="equal" stopIfTrue="1">
      <formula>0.05</formula>
    </cfRule>
    <cfRule type="cellIs" priority="4" dxfId="2" operator="equal" stopIfTrue="1">
      <formula>0.08</formula>
    </cfRule>
  </conditionalFormatting>
  <dataValidations count="4">
    <dataValidation type="list" showInputMessage="1" showErrorMessage="1" sqref="N7:Y7">
      <formula1>$AD$10:$AD$12</formula1>
    </dataValidation>
    <dataValidation showInputMessage="1" showErrorMessage="1" sqref="X40 W36:W40"/>
    <dataValidation type="list" showInputMessage="1" showErrorMessage="1" sqref="X10:X35">
      <formula1>$AC$10:$AC$12</formula1>
    </dataValidation>
    <dataValidation type="list" allowBlank="1" showInputMessage="1" showErrorMessage="1" sqref="W10:W35">
      <formula1>$AB$10:$AB$12</formula1>
    </dataValidation>
  </dataValidations>
  <printOptions horizontalCentered="1"/>
  <pageMargins left="0" right="0" top="0.984251968503937" bottom="0.5905511811023623" header="0.5118110236220472" footer="0.5118110236220472"/>
  <pageSetup horizontalDpi="600" verticalDpi="600" orientation="portrait" paperSize="9" scale="80" r:id="rId4"/>
  <drawing r:id="rId3"/>
  <legacyDrawing r:id="rId2"/>
</worksheet>
</file>

<file path=xl/worksheets/sheet11.xml><?xml version="1.0" encoding="utf-8"?>
<worksheet xmlns="http://schemas.openxmlformats.org/spreadsheetml/2006/main" xmlns:r="http://schemas.openxmlformats.org/officeDocument/2006/relationships">
  <sheetPr codeName="Sheet49"/>
  <dimension ref="A1:AR43"/>
  <sheetViews>
    <sheetView showGridLines="0" workbookViewId="0" topLeftCell="A1">
      <pane ySplit="9" topLeftCell="BM10" activePane="bottomLeft" state="frozen"/>
      <selection pane="topLeft" activeCell="N7" sqref="N7:Y7"/>
      <selection pane="bottomLeft" activeCell="N7" sqref="N7:Y7"/>
    </sheetView>
  </sheetViews>
  <sheetFormatPr defaultColWidth="9.00390625" defaultRowHeight="13.5"/>
  <cols>
    <col min="1" max="1" width="22.625" style="9" customWidth="1"/>
    <col min="2" max="2" width="11.00390625" style="9" customWidth="1"/>
    <col min="3" max="3" width="8.50390625" style="10" customWidth="1"/>
    <col min="4" max="4" width="3.25390625" style="9" customWidth="1"/>
    <col min="5" max="22" width="2.00390625" style="9" customWidth="1"/>
    <col min="23" max="23" width="6.125" style="9" customWidth="1"/>
    <col min="24" max="24" width="9.50390625" style="9" customWidth="1"/>
    <col min="25" max="25" width="22.00390625" style="9" customWidth="1"/>
    <col min="26" max="27" width="9.00390625" style="9" customWidth="1"/>
    <col min="28" max="44" width="9.00390625" style="9" hidden="1" customWidth="1"/>
    <col min="45" max="16384" width="9.00390625" style="9" customWidth="1"/>
  </cols>
  <sheetData>
    <row r="1" spans="1:25" ht="24.75" customHeight="1">
      <c r="A1" s="152" t="s">
        <v>12</v>
      </c>
      <c r="B1" s="152"/>
      <c r="C1" s="152"/>
      <c r="D1" s="152"/>
      <c r="E1" s="152"/>
      <c r="F1" s="152"/>
      <c r="G1" s="152"/>
      <c r="H1" s="152"/>
      <c r="I1" s="152"/>
      <c r="J1" s="152"/>
      <c r="K1" s="152"/>
      <c r="L1" s="152"/>
      <c r="M1" s="152"/>
      <c r="N1" s="152"/>
      <c r="O1" s="152"/>
      <c r="P1" s="152"/>
      <c r="Q1" s="152"/>
      <c r="R1" s="152"/>
      <c r="S1" s="152"/>
      <c r="T1" s="152"/>
      <c r="U1" s="152"/>
      <c r="V1" s="152"/>
      <c r="W1" s="152"/>
      <c r="X1" s="152"/>
      <c r="Y1" s="152"/>
    </row>
    <row r="2" spans="14:25" ht="24" customHeight="1">
      <c r="N2" s="101"/>
      <c r="O2" s="101"/>
      <c r="P2" s="101"/>
      <c r="Q2" s="101"/>
      <c r="R2" s="101"/>
      <c r="S2" s="102"/>
      <c r="T2" s="103"/>
      <c r="U2" s="103"/>
      <c r="V2" s="103"/>
      <c r="W2" s="103"/>
      <c r="X2" s="99" t="s">
        <v>74</v>
      </c>
      <c r="Y2" s="106">
        <f>'合計表'!$H$3</f>
        <v>0</v>
      </c>
    </row>
    <row r="3" spans="1:25" ht="24" customHeight="1">
      <c r="A3" s="89">
        <f>'合計表'!A4</f>
        <v>43910</v>
      </c>
      <c r="N3" s="101"/>
      <c r="O3" s="101"/>
      <c r="P3" s="101"/>
      <c r="Q3" s="101"/>
      <c r="R3" s="101"/>
      <c r="S3" s="102"/>
      <c r="T3" s="103"/>
      <c r="U3" s="103"/>
      <c r="V3" s="103"/>
      <c r="W3" s="103"/>
      <c r="X3" s="100" t="s">
        <v>75</v>
      </c>
      <c r="Y3" s="107">
        <f>'合計表'!$H$4</f>
        <v>0</v>
      </c>
    </row>
    <row r="4" spans="1:25" ht="12" customHeight="1">
      <c r="A4" s="153"/>
      <c r="B4" s="154"/>
      <c r="N4" s="104"/>
      <c r="O4" s="104"/>
      <c r="P4" s="104"/>
      <c r="Q4" s="104"/>
      <c r="R4" s="105"/>
      <c r="S4" s="102"/>
      <c r="T4" s="103"/>
      <c r="U4" s="103"/>
      <c r="V4" s="103"/>
      <c r="W4" s="103"/>
      <c r="X4" s="97" t="s">
        <v>10</v>
      </c>
      <c r="Y4" s="190">
        <f>'合計表'!$H$5</f>
        <v>0</v>
      </c>
    </row>
    <row r="5" spans="1:25" ht="12" customHeight="1">
      <c r="A5" s="154"/>
      <c r="B5" s="154"/>
      <c r="N5" s="104"/>
      <c r="O5" s="104"/>
      <c r="P5" s="104"/>
      <c r="Q5" s="104"/>
      <c r="R5" s="105"/>
      <c r="S5" s="103"/>
      <c r="T5" s="103"/>
      <c r="U5" s="103"/>
      <c r="V5" s="103"/>
      <c r="W5" s="103"/>
      <c r="X5" s="98" t="s">
        <v>11</v>
      </c>
      <c r="Y5" s="191"/>
    </row>
    <row r="6" ht="6.75" customHeight="1"/>
    <row r="7" spans="1:25" ht="22.5" customHeight="1">
      <c r="A7" s="144" t="s">
        <v>14</v>
      </c>
      <c r="B7" s="145"/>
      <c r="C7" s="145"/>
      <c r="D7" s="145"/>
      <c r="E7" s="12"/>
      <c r="F7" s="12"/>
      <c r="G7" s="12"/>
      <c r="H7" s="12"/>
      <c r="I7" s="12"/>
      <c r="J7" s="12"/>
      <c r="K7" s="12"/>
      <c r="L7" s="12"/>
      <c r="M7" s="12"/>
      <c r="N7" s="145"/>
      <c r="O7" s="145"/>
      <c r="P7" s="145"/>
      <c r="Q7" s="145"/>
      <c r="R7" s="145"/>
      <c r="S7" s="145"/>
      <c r="T7" s="145"/>
      <c r="U7" s="145"/>
      <c r="V7" s="145"/>
      <c r="W7" s="145"/>
      <c r="X7" s="145"/>
      <c r="Y7" s="186"/>
    </row>
    <row r="8" spans="1:25" ht="8.25" customHeight="1">
      <c r="A8" s="13"/>
      <c r="B8" s="13"/>
      <c r="C8" s="14"/>
      <c r="D8" s="12"/>
      <c r="E8" s="12"/>
      <c r="F8" s="12"/>
      <c r="G8" s="12"/>
      <c r="H8" s="12"/>
      <c r="I8" s="12"/>
      <c r="J8" s="12"/>
      <c r="K8" s="12"/>
      <c r="L8" s="12"/>
      <c r="M8" s="12"/>
      <c r="N8" s="13"/>
      <c r="O8" s="13"/>
      <c r="P8" s="13"/>
      <c r="Q8" s="13"/>
      <c r="R8" s="13"/>
      <c r="S8" s="13"/>
      <c r="T8" s="13"/>
      <c r="U8" s="13"/>
      <c r="V8" s="13"/>
      <c r="W8" s="13"/>
      <c r="X8" s="13"/>
      <c r="Y8" s="13"/>
    </row>
    <row r="9" spans="1:44" ht="22.5" customHeight="1">
      <c r="A9" s="15" t="s">
        <v>0</v>
      </c>
      <c r="B9" s="16" t="s">
        <v>1</v>
      </c>
      <c r="C9" s="17" t="s">
        <v>2</v>
      </c>
      <c r="D9" s="18" t="s">
        <v>3</v>
      </c>
      <c r="E9" s="125" t="s">
        <v>5</v>
      </c>
      <c r="F9" s="126"/>
      <c r="G9" s="126"/>
      <c r="H9" s="126"/>
      <c r="I9" s="126"/>
      <c r="J9" s="126"/>
      <c r="K9" s="126"/>
      <c r="L9" s="126"/>
      <c r="M9" s="127"/>
      <c r="N9" s="125" t="s">
        <v>6</v>
      </c>
      <c r="O9" s="126"/>
      <c r="P9" s="126"/>
      <c r="Q9" s="126"/>
      <c r="R9" s="126"/>
      <c r="S9" s="126"/>
      <c r="T9" s="126"/>
      <c r="U9" s="126"/>
      <c r="V9" s="127"/>
      <c r="W9" s="19" t="s">
        <v>22</v>
      </c>
      <c r="X9" s="19" t="s">
        <v>62</v>
      </c>
      <c r="Y9" s="20" t="s">
        <v>4</v>
      </c>
      <c r="AC9" s="9" t="s">
        <v>24</v>
      </c>
      <c r="AE9" s="26" t="s">
        <v>18</v>
      </c>
      <c r="AF9" s="34" t="s">
        <v>26</v>
      </c>
      <c r="AG9" s="26" t="s">
        <v>25</v>
      </c>
      <c r="AH9" s="26" t="s">
        <v>69</v>
      </c>
      <c r="AI9" s="26" t="s">
        <v>36</v>
      </c>
      <c r="AJ9" s="26" t="s">
        <v>37</v>
      </c>
      <c r="AK9" s="26" t="s">
        <v>70</v>
      </c>
      <c r="AL9" s="26" t="s">
        <v>17</v>
      </c>
      <c r="AM9" s="26" t="s">
        <v>27</v>
      </c>
      <c r="AN9" s="26" t="s">
        <v>28</v>
      </c>
      <c r="AO9" s="26" t="s">
        <v>71</v>
      </c>
      <c r="AP9" s="26" t="s">
        <v>38</v>
      </c>
      <c r="AQ9" s="26" t="s">
        <v>39</v>
      </c>
      <c r="AR9" s="26" t="s">
        <v>72</v>
      </c>
    </row>
    <row r="10" spans="1:44" ht="24.75" customHeight="1">
      <c r="A10" s="5"/>
      <c r="B10" s="6"/>
      <c r="C10" s="7"/>
      <c r="D10" s="8"/>
      <c r="E10" s="187"/>
      <c r="F10" s="188"/>
      <c r="G10" s="188"/>
      <c r="H10" s="188"/>
      <c r="I10" s="188"/>
      <c r="J10" s="188"/>
      <c r="K10" s="188"/>
      <c r="L10" s="188"/>
      <c r="M10" s="189"/>
      <c r="N10" s="146">
        <f aca="true" t="shared" si="0" ref="N10:N35">IF(A10="","",ROUND(C10*E10,0))</f>
      </c>
      <c r="O10" s="147"/>
      <c r="P10" s="147"/>
      <c r="Q10" s="147"/>
      <c r="R10" s="147"/>
      <c r="S10" s="147"/>
      <c r="T10" s="147"/>
      <c r="U10" s="147"/>
      <c r="V10" s="148"/>
      <c r="W10" s="35"/>
      <c r="X10" s="87"/>
      <c r="Y10" s="21"/>
      <c r="AB10" s="26" t="s">
        <v>18</v>
      </c>
      <c r="AC10" s="85" t="s">
        <v>63</v>
      </c>
      <c r="AD10" s="9" t="s">
        <v>20</v>
      </c>
      <c r="AE10" s="43">
        <f>IF($N$7="消　費　税　抜　き",N10,IF(W10="抜",N10,""))</f>
      </c>
      <c r="AF10" s="43">
        <f>IF($AE10="","",IF($X10="５％",$AE10,""))</f>
      </c>
      <c r="AG10" s="43">
        <f>IF(AE10="","",IF($X10="８％",$AE10,""))</f>
      </c>
      <c r="AH10" s="43">
        <f>IF($AE10="","",IF($X10="１０％",$AE10,""))</f>
      </c>
      <c r="AI10" s="43">
        <f>IF($AE10="","",IF($X10="５％",ROUNDDOWN($AE10*0.05,0),""))</f>
      </c>
      <c r="AJ10" s="43">
        <f>IF($AE10="","",IF($X10="８％",ROUNDDOWN($AE10*0.08,0),""))</f>
      </c>
      <c r="AK10" s="43">
        <f>IF($AE10="","",IF($X10="１０％",ROUNDDOWN($AE10*0.1,0),""))</f>
      </c>
      <c r="AL10" s="43">
        <f>IF($AE10="",$N10,"")</f>
      </c>
      <c r="AM10" s="43">
        <f>IF($AL10="","",IF($X10="５％",$AL10-$AP10,""))</f>
      </c>
      <c r="AN10" s="43">
        <f>IF($AL10="","",IF($X10="８％",$AL10-$AQ10,""))</f>
      </c>
      <c r="AO10" s="43">
        <f>IF($AL10="","",IF($X10="１０％",$AL10-$AR10,""))</f>
      </c>
      <c r="AP10" s="9">
        <f>IF($AL10="","",IF($X10="５％",ROUNDDOWN($AL10*5/105,0),""))</f>
      </c>
      <c r="AQ10" s="9">
        <f>IF($AL10="","",IF($X10="８％",ROUNDDOWN($AL10*8/108,0),""))</f>
      </c>
      <c r="AR10" s="9">
        <f>IF($AL10="","",IF($X10="１０％",ROUNDDOWN($AL10*10/110,0),""))</f>
      </c>
    </row>
    <row r="11" spans="1:44" ht="24.75" customHeight="1">
      <c r="A11" s="1"/>
      <c r="B11" s="2"/>
      <c r="C11" s="3"/>
      <c r="D11" s="4"/>
      <c r="E11" s="128"/>
      <c r="F11" s="113"/>
      <c r="G11" s="113"/>
      <c r="H11" s="113"/>
      <c r="I11" s="113"/>
      <c r="J11" s="113"/>
      <c r="K11" s="113"/>
      <c r="L11" s="113"/>
      <c r="M11" s="114"/>
      <c r="N11" s="149">
        <f t="shared" si="0"/>
      </c>
      <c r="O11" s="150"/>
      <c r="P11" s="150"/>
      <c r="Q11" s="150"/>
      <c r="R11" s="150"/>
      <c r="S11" s="150"/>
      <c r="T11" s="150"/>
      <c r="U11" s="150"/>
      <c r="V11" s="151"/>
      <c r="W11" s="35"/>
      <c r="X11" s="87"/>
      <c r="Y11" s="22"/>
      <c r="AB11" s="34" t="s">
        <v>17</v>
      </c>
      <c r="AC11" s="88" t="s">
        <v>64</v>
      </c>
      <c r="AD11" s="9" t="s">
        <v>21</v>
      </c>
      <c r="AE11" s="43">
        <f aca="true" t="shared" si="1" ref="AE11:AE35">IF($N$7="消　費　税　抜　き",N11,IF(W11="抜",N11,""))</f>
      </c>
      <c r="AF11" s="43">
        <f aca="true" t="shared" si="2" ref="AF11:AF35">IF($AE11="","",IF($X11="５％",$AE11,""))</f>
      </c>
      <c r="AG11" s="43">
        <f aca="true" t="shared" si="3" ref="AG11:AG35">IF(AE11="","",IF($X11="８％",$AE11,""))</f>
      </c>
      <c r="AH11" s="43">
        <f aca="true" t="shared" si="4" ref="AH11:AH35">IF($AE11="","",IF($X11="１０％",$AE11,""))</f>
      </c>
      <c r="AI11" s="43">
        <f aca="true" t="shared" si="5" ref="AI11:AI35">IF($AE11="","",IF($X11="５％",ROUNDDOWN($AE11*0.05,0),""))</f>
      </c>
      <c r="AJ11" s="43">
        <f aca="true" t="shared" si="6" ref="AJ11:AJ35">IF($AE11="","",IF($X11="８％",ROUNDDOWN($AE11*0.08,0),""))</f>
      </c>
      <c r="AK11" s="43">
        <f aca="true" t="shared" si="7" ref="AK11:AK35">IF($AE11="","",IF($X11="１０％",ROUNDDOWN($AE11*0.1,0),""))</f>
      </c>
      <c r="AL11" s="43">
        <f aca="true" t="shared" si="8" ref="AL11:AL35">IF($AE11="",$N11,"")</f>
      </c>
      <c r="AM11" s="43">
        <f aca="true" t="shared" si="9" ref="AM11:AM35">IF($AL11="","",IF($X11="５％",$AL11-$AP11,""))</f>
      </c>
      <c r="AN11" s="43">
        <f aca="true" t="shared" si="10" ref="AN11:AN35">IF($AL11="","",IF($X11="８％",$AL11-$AQ11,""))</f>
      </c>
      <c r="AO11" s="43">
        <f aca="true" t="shared" si="11" ref="AO11:AO35">IF($AL11="","",IF($X11="１０％",$AL11-$AR11,""))</f>
      </c>
      <c r="AP11" s="9">
        <f aca="true" t="shared" si="12" ref="AP11:AP35">IF($AL11="","",IF($X11="５％",ROUNDDOWN($AL11*5/105,0),""))</f>
      </c>
      <c r="AQ11" s="9">
        <f aca="true" t="shared" si="13" ref="AQ11:AQ35">IF($AL11="","",IF($X11="８％",ROUNDDOWN($AL11*8/108,0),""))</f>
      </c>
      <c r="AR11" s="9">
        <f aca="true" t="shared" si="14" ref="AR11:AR35">IF($AL11="","",IF($X11="１０％",ROUNDDOWN($AL11*10/110,0),""))</f>
      </c>
    </row>
    <row r="12" spans="1:44" ht="24.75" customHeight="1">
      <c r="A12" s="1"/>
      <c r="B12" s="2"/>
      <c r="C12" s="3"/>
      <c r="D12" s="4"/>
      <c r="E12" s="128"/>
      <c r="F12" s="113"/>
      <c r="G12" s="113"/>
      <c r="H12" s="113"/>
      <c r="I12" s="113"/>
      <c r="J12" s="113"/>
      <c r="K12" s="113"/>
      <c r="L12" s="113"/>
      <c r="M12" s="114"/>
      <c r="N12" s="149">
        <f t="shared" si="0"/>
      </c>
      <c r="O12" s="150"/>
      <c r="P12" s="150"/>
      <c r="Q12" s="150"/>
      <c r="R12" s="150"/>
      <c r="S12" s="150"/>
      <c r="T12" s="150"/>
      <c r="U12" s="150"/>
      <c r="V12" s="151"/>
      <c r="W12" s="35"/>
      <c r="X12" s="87"/>
      <c r="Y12" s="22"/>
      <c r="AB12" s="34"/>
      <c r="AC12" s="88" t="s">
        <v>68</v>
      </c>
      <c r="AE12" s="43">
        <f t="shared" si="1"/>
      </c>
      <c r="AF12" s="43">
        <f t="shared" si="2"/>
      </c>
      <c r="AG12" s="43">
        <f t="shared" si="3"/>
      </c>
      <c r="AH12" s="43">
        <f t="shared" si="4"/>
      </c>
      <c r="AI12" s="43">
        <f t="shared" si="5"/>
      </c>
      <c r="AJ12" s="43">
        <f t="shared" si="6"/>
      </c>
      <c r="AK12" s="43">
        <f t="shared" si="7"/>
      </c>
      <c r="AL12" s="43">
        <f t="shared" si="8"/>
      </c>
      <c r="AM12" s="43">
        <f t="shared" si="9"/>
      </c>
      <c r="AN12" s="43">
        <f t="shared" si="10"/>
      </c>
      <c r="AO12" s="43">
        <f t="shared" si="11"/>
      </c>
      <c r="AP12" s="9">
        <f t="shared" si="12"/>
      </c>
      <c r="AQ12" s="9">
        <f t="shared" si="13"/>
      </c>
      <c r="AR12" s="9">
        <f t="shared" si="14"/>
      </c>
    </row>
    <row r="13" spans="1:44" ht="24.75" customHeight="1">
      <c r="A13" s="1"/>
      <c r="B13" s="2"/>
      <c r="C13" s="3"/>
      <c r="D13" s="4"/>
      <c r="E13" s="128"/>
      <c r="F13" s="113"/>
      <c r="G13" s="113"/>
      <c r="H13" s="113"/>
      <c r="I13" s="113"/>
      <c r="J13" s="113"/>
      <c r="K13" s="113"/>
      <c r="L13" s="113"/>
      <c r="M13" s="114"/>
      <c r="N13" s="149">
        <f t="shared" si="0"/>
      </c>
      <c r="O13" s="150"/>
      <c r="P13" s="150"/>
      <c r="Q13" s="150"/>
      <c r="R13" s="150"/>
      <c r="S13" s="150"/>
      <c r="T13" s="150"/>
      <c r="U13" s="150"/>
      <c r="V13" s="151"/>
      <c r="W13" s="35"/>
      <c r="X13" s="87"/>
      <c r="Y13" s="22"/>
      <c r="AB13" s="26"/>
      <c r="AC13" s="26"/>
      <c r="AE13" s="43">
        <f t="shared" si="1"/>
      </c>
      <c r="AF13" s="43">
        <f t="shared" si="2"/>
      </c>
      <c r="AG13" s="43">
        <f t="shared" si="3"/>
      </c>
      <c r="AH13" s="43">
        <f t="shared" si="4"/>
      </c>
      <c r="AI13" s="43">
        <f t="shared" si="5"/>
      </c>
      <c r="AJ13" s="43">
        <f t="shared" si="6"/>
      </c>
      <c r="AK13" s="43">
        <f t="shared" si="7"/>
      </c>
      <c r="AL13" s="43">
        <f t="shared" si="8"/>
      </c>
      <c r="AM13" s="43">
        <f t="shared" si="9"/>
      </c>
      <c r="AN13" s="43">
        <f t="shared" si="10"/>
      </c>
      <c r="AO13" s="43">
        <f t="shared" si="11"/>
      </c>
      <c r="AP13" s="9">
        <f t="shared" si="12"/>
      </c>
      <c r="AQ13" s="9">
        <f t="shared" si="13"/>
      </c>
      <c r="AR13" s="9">
        <f t="shared" si="14"/>
      </c>
    </row>
    <row r="14" spans="1:44" ht="24.75" customHeight="1">
      <c r="A14" s="1"/>
      <c r="B14" s="2"/>
      <c r="C14" s="3"/>
      <c r="D14" s="4"/>
      <c r="E14" s="128"/>
      <c r="F14" s="113"/>
      <c r="G14" s="113"/>
      <c r="H14" s="113"/>
      <c r="I14" s="113"/>
      <c r="J14" s="113"/>
      <c r="K14" s="113"/>
      <c r="L14" s="113"/>
      <c r="M14" s="114"/>
      <c r="N14" s="149">
        <f t="shared" si="0"/>
      </c>
      <c r="O14" s="150"/>
      <c r="P14" s="150"/>
      <c r="Q14" s="150"/>
      <c r="R14" s="150"/>
      <c r="S14" s="150"/>
      <c r="T14" s="150"/>
      <c r="U14" s="150"/>
      <c r="V14" s="151"/>
      <c r="W14" s="35"/>
      <c r="X14" s="87"/>
      <c r="Y14" s="22"/>
      <c r="AE14" s="43">
        <f t="shared" si="1"/>
      </c>
      <c r="AF14" s="43">
        <f t="shared" si="2"/>
      </c>
      <c r="AG14" s="43">
        <f t="shared" si="3"/>
      </c>
      <c r="AH14" s="43">
        <f t="shared" si="4"/>
      </c>
      <c r="AI14" s="43">
        <f t="shared" si="5"/>
      </c>
      <c r="AJ14" s="43">
        <f t="shared" si="6"/>
      </c>
      <c r="AK14" s="43">
        <f t="shared" si="7"/>
      </c>
      <c r="AL14" s="43">
        <f t="shared" si="8"/>
      </c>
      <c r="AM14" s="43">
        <f t="shared" si="9"/>
      </c>
      <c r="AN14" s="43">
        <f t="shared" si="10"/>
      </c>
      <c r="AO14" s="43">
        <f t="shared" si="11"/>
      </c>
      <c r="AP14" s="9">
        <f t="shared" si="12"/>
      </c>
      <c r="AQ14" s="9">
        <f t="shared" si="13"/>
      </c>
      <c r="AR14" s="9">
        <f t="shared" si="14"/>
      </c>
    </row>
    <row r="15" spans="1:44" ht="24.75" customHeight="1">
      <c r="A15" s="1"/>
      <c r="B15" s="2"/>
      <c r="C15" s="3"/>
      <c r="D15" s="4"/>
      <c r="E15" s="128"/>
      <c r="F15" s="113"/>
      <c r="G15" s="113"/>
      <c r="H15" s="113"/>
      <c r="I15" s="113"/>
      <c r="J15" s="113"/>
      <c r="K15" s="113"/>
      <c r="L15" s="113"/>
      <c r="M15" s="114"/>
      <c r="N15" s="149">
        <f t="shared" si="0"/>
      </c>
      <c r="O15" s="150"/>
      <c r="P15" s="150"/>
      <c r="Q15" s="150"/>
      <c r="R15" s="150"/>
      <c r="S15" s="150"/>
      <c r="T15" s="150"/>
      <c r="U15" s="150"/>
      <c r="V15" s="151"/>
      <c r="W15" s="35"/>
      <c r="X15" s="87"/>
      <c r="Y15" s="22"/>
      <c r="AE15" s="43">
        <f t="shared" si="1"/>
      </c>
      <c r="AF15" s="43">
        <f t="shared" si="2"/>
      </c>
      <c r="AG15" s="43">
        <f t="shared" si="3"/>
      </c>
      <c r="AH15" s="43">
        <f t="shared" si="4"/>
      </c>
      <c r="AI15" s="43">
        <f t="shared" si="5"/>
      </c>
      <c r="AJ15" s="43">
        <f t="shared" si="6"/>
      </c>
      <c r="AK15" s="43">
        <f t="shared" si="7"/>
      </c>
      <c r="AL15" s="43">
        <f t="shared" si="8"/>
      </c>
      <c r="AM15" s="43">
        <f t="shared" si="9"/>
      </c>
      <c r="AN15" s="43">
        <f t="shared" si="10"/>
      </c>
      <c r="AO15" s="43">
        <f t="shared" si="11"/>
      </c>
      <c r="AP15" s="9">
        <f t="shared" si="12"/>
      </c>
      <c r="AQ15" s="9">
        <f t="shared" si="13"/>
      </c>
      <c r="AR15" s="9">
        <f t="shared" si="14"/>
      </c>
    </row>
    <row r="16" spans="1:44" ht="24.75" customHeight="1">
      <c r="A16" s="1"/>
      <c r="B16" s="2"/>
      <c r="C16" s="3"/>
      <c r="D16" s="4"/>
      <c r="E16" s="128"/>
      <c r="F16" s="113"/>
      <c r="G16" s="113"/>
      <c r="H16" s="113"/>
      <c r="I16" s="113"/>
      <c r="J16" s="113"/>
      <c r="K16" s="113"/>
      <c r="L16" s="113"/>
      <c r="M16" s="114"/>
      <c r="N16" s="149">
        <f t="shared" si="0"/>
      </c>
      <c r="O16" s="150"/>
      <c r="P16" s="150"/>
      <c r="Q16" s="150"/>
      <c r="R16" s="150"/>
      <c r="S16" s="150"/>
      <c r="T16" s="150"/>
      <c r="U16" s="150"/>
      <c r="V16" s="151"/>
      <c r="W16" s="35"/>
      <c r="X16" s="87"/>
      <c r="Y16" s="22"/>
      <c r="AE16" s="43">
        <f t="shared" si="1"/>
      </c>
      <c r="AF16" s="43">
        <f t="shared" si="2"/>
      </c>
      <c r="AG16" s="43">
        <f t="shared" si="3"/>
      </c>
      <c r="AH16" s="43">
        <f t="shared" si="4"/>
      </c>
      <c r="AI16" s="43">
        <f t="shared" si="5"/>
      </c>
      <c r="AJ16" s="43">
        <f t="shared" si="6"/>
      </c>
      <c r="AK16" s="43">
        <f t="shared" si="7"/>
      </c>
      <c r="AL16" s="43">
        <f t="shared" si="8"/>
      </c>
      <c r="AM16" s="43">
        <f t="shared" si="9"/>
      </c>
      <c r="AN16" s="43">
        <f t="shared" si="10"/>
      </c>
      <c r="AO16" s="43">
        <f t="shared" si="11"/>
      </c>
      <c r="AP16" s="9">
        <f t="shared" si="12"/>
      </c>
      <c r="AQ16" s="9">
        <f t="shared" si="13"/>
      </c>
      <c r="AR16" s="9">
        <f t="shared" si="14"/>
      </c>
    </row>
    <row r="17" spans="1:44" ht="24.75" customHeight="1">
      <c r="A17" s="1"/>
      <c r="B17" s="2"/>
      <c r="C17" s="3"/>
      <c r="D17" s="4"/>
      <c r="E17" s="128"/>
      <c r="F17" s="113"/>
      <c r="G17" s="113"/>
      <c r="H17" s="113"/>
      <c r="I17" s="113"/>
      <c r="J17" s="113"/>
      <c r="K17" s="113"/>
      <c r="L17" s="113"/>
      <c r="M17" s="114"/>
      <c r="N17" s="149">
        <f t="shared" si="0"/>
      </c>
      <c r="O17" s="150"/>
      <c r="P17" s="150"/>
      <c r="Q17" s="150"/>
      <c r="R17" s="150"/>
      <c r="S17" s="150"/>
      <c r="T17" s="150"/>
      <c r="U17" s="150"/>
      <c r="V17" s="151"/>
      <c r="W17" s="35"/>
      <c r="X17" s="87"/>
      <c r="Y17" s="22"/>
      <c r="AE17" s="43">
        <f t="shared" si="1"/>
      </c>
      <c r="AF17" s="43">
        <f t="shared" si="2"/>
      </c>
      <c r="AG17" s="43">
        <f t="shared" si="3"/>
      </c>
      <c r="AH17" s="43">
        <f t="shared" si="4"/>
      </c>
      <c r="AI17" s="43">
        <f t="shared" si="5"/>
      </c>
      <c r="AJ17" s="43">
        <f t="shared" si="6"/>
      </c>
      <c r="AK17" s="43">
        <f t="shared" si="7"/>
      </c>
      <c r="AL17" s="43">
        <f t="shared" si="8"/>
      </c>
      <c r="AM17" s="43">
        <f t="shared" si="9"/>
      </c>
      <c r="AN17" s="43">
        <f t="shared" si="10"/>
      </c>
      <c r="AO17" s="43">
        <f t="shared" si="11"/>
      </c>
      <c r="AP17" s="9">
        <f t="shared" si="12"/>
      </c>
      <c r="AQ17" s="9">
        <f t="shared" si="13"/>
      </c>
      <c r="AR17" s="9">
        <f t="shared" si="14"/>
      </c>
    </row>
    <row r="18" spans="1:44" ht="24.75" customHeight="1">
      <c r="A18" s="1"/>
      <c r="B18" s="2"/>
      <c r="C18" s="3"/>
      <c r="D18" s="4"/>
      <c r="E18" s="128"/>
      <c r="F18" s="113"/>
      <c r="G18" s="113"/>
      <c r="H18" s="113"/>
      <c r="I18" s="113"/>
      <c r="J18" s="113"/>
      <c r="K18" s="113"/>
      <c r="L18" s="113"/>
      <c r="M18" s="114"/>
      <c r="N18" s="149">
        <f t="shared" si="0"/>
      </c>
      <c r="O18" s="150"/>
      <c r="P18" s="150"/>
      <c r="Q18" s="150"/>
      <c r="R18" s="150"/>
      <c r="S18" s="150"/>
      <c r="T18" s="150"/>
      <c r="U18" s="150"/>
      <c r="V18" s="151"/>
      <c r="W18" s="35"/>
      <c r="X18" s="87"/>
      <c r="Y18" s="22"/>
      <c r="AE18" s="43">
        <f t="shared" si="1"/>
      </c>
      <c r="AF18" s="43">
        <f t="shared" si="2"/>
      </c>
      <c r="AG18" s="43">
        <f t="shared" si="3"/>
      </c>
      <c r="AH18" s="43">
        <f t="shared" si="4"/>
      </c>
      <c r="AI18" s="43">
        <f t="shared" si="5"/>
      </c>
      <c r="AJ18" s="43">
        <f t="shared" si="6"/>
      </c>
      <c r="AK18" s="43">
        <f t="shared" si="7"/>
      </c>
      <c r="AL18" s="43">
        <f t="shared" si="8"/>
      </c>
      <c r="AM18" s="43">
        <f t="shared" si="9"/>
      </c>
      <c r="AN18" s="43">
        <f t="shared" si="10"/>
      </c>
      <c r="AO18" s="43">
        <f t="shared" si="11"/>
      </c>
      <c r="AP18" s="9">
        <f t="shared" si="12"/>
      </c>
      <c r="AQ18" s="9">
        <f t="shared" si="13"/>
      </c>
      <c r="AR18" s="9">
        <f t="shared" si="14"/>
      </c>
    </row>
    <row r="19" spans="1:44" ht="24.75" customHeight="1">
      <c r="A19" s="1"/>
      <c r="B19" s="2"/>
      <c r="C19" s="3"/>
      <c r="D19" s="4"/>
      <c r="E19" s="128"/>
      <c r="F19" s="113"/>
      <c r="G19" s="113"/>
      <c r="H19" s="113"/>
      <c r="I19" s="113"/>
      <c r="J19" s="113"/>
      <c r="K19" s="113"/>
      <c r="L19" s="113"/>
      <c r="M19" s="114"/>
      <c r="N19" s="149">
        <f t="shared" si="0"/>
      </c>
      <c r="O19" s="150"/>
      <c r="P19" s="150"/>
      <c r="Q19" s="150"/>
      <c r="R19" s="150"/>
      <c r="S19" s="150"/>
      <c r="T19" s="150"/>
      <c r="U19" s="150"/>
      <c r="V19" s="151"/>
      <c r="W19" s="35"/>
      <c r="X19" s="87"/>
      <c r="Y19" s="22"/>
      <c r="AE19" s="43">
        <f t="shared" si="1"/>
      </c>
      <c r="AF19" s="43">
        <f t="shared" si="2"/>
      </c>
      <c r="AG19" s="43">
        <f t="shared" si="3"/>
      </c>
      <c r="AH19" s="43">
        <f t="shared" si="4"/>
      </c>
      <c r="AI19" s="43">
        <f t="shared" si="5"/>
      </c>
      <c r="AJ19" s="43">
        <f t="shared" si="6"/>
      </c>
      <c r="AK19" s="43">
        <f t="shared" si="7"/>
      </c>
      <c r="AL19" s="43">
        <f t="shared" si="8"/>
      </c>
      <c r="AM19" s="43">
        <f t="shared" si="9"/>
      </c>
      <c r="AN19" s="43">
        <f t="shared" si="10"/>
      </c>
      <c r="AO19" s="43">
        <f t="shared" si="11"/>
      </c>
      <c r="AP19" s="9">
        <f t="shared" si="12"/>
      </c>
      <c r="AQ19" s="9">
        <f t="shared" si="13"/>
      </c>
      <c r="AR19" s="9">
        <f t="shared" si="14"/>
      </c>
    </row>
    <row r="20" spans="1:44" ht="24.75" customHeight="1">
      <c r="A20" s="1"/>
      <c r="B20" s="2"/>
      <c r="C20" s="3"/>
      <c r="D20" s="4"/>
      <c r="E20" s="128"/>
      <c r="F20" s="113"/>
      <c r="G20" s="113"/>
      <c r="H20" s="113"/>
      <c r="I20" s="113"/>
      <c r="J20" s="113"/>
      <c r="K20" s="113"/>
      <c r="L20" s="113"/>
      <c r="M20" s="114"/>
      <c r="N20" s="149">
        <f t="shared" si="0"/>
      </c>
      <c r="O20" s="150"/>
      <c r="P20" s="150"/>
      <c r="Q20" s="150"/>
      <c r="R20" s="150"/>
      <c r="S20" s="150"/>
      <c r="T20" s="150"/>
      <c r="U20" s="150"/>
      <c r="V20" s="151"/>
      <c r="W20" s="35"/>
      <c r="X20" s="87"/>
      <c r="Y20" s="22"/>
      <c r="AE20" s="43">
        <f t="shared" si="1"/>
      </c>
      <c r="AF20" s="43">
        <f t="shared" si="2"/>
      </c>
      <c r="AG20" s="43">
        <f t="shared" si="3"/>
      </c>
      <c r="AH20" s="43">
        <f t="shared" si="4"/>
      </c>
      <c r="AI20" s="43">
        <f t="shared" si="5"/>
      </c>
      <c r="AJ20" s="43">
        <f t="shared" si="6"/>
      </c>
      <c r="AK20" s="43">
        <f t="shared" si="7"/>
      </c>
      <c r="AL20" s="43">
        <f t="shared" si="8"/>
      </c>
      <c r="AM20" s="43">
        <f t="shared" si="9"/>
      </c>
      <c r="AN20" s="43">
        <f t="shared" si="10"/>
      </c>
      <c r="AO20" s="43">
        <f t="shared" si="11"/>
      </c>
      <c r="AP20" s="9">
        <f t="shared" si="12"/>
      </c>
      <c r="AQ20" s="9">
        <f t="shared" si="13"/>
      </c>
      <c r="AR20" s="9">
        <f t="shared" si="14"/>
      </c>
    </row>
    <row r="21" spans="1:44" ht="24.75" customHeight="1">
      <c r="A21" s="1"/>
      <c r="B21" s="2"/>
      <c r="C21" s="3"/>
      <c r="D21" s="4"/>
      <c r="E21" s="128"/>
      <c r="F21" s="113"/>
      <c r="G21" s="113"/>
      <c r="H21" s="113"/>
      <c r="I21" s="113"/>
      <c r="J21" s="113"/>
      <c r="K21" s="113"/>
      <c r="L21" s="113"/>
      <c r="M21" s="114"/>
      <c r="N21" s="149">
        <f t="shared" si="0"/>
      </c>
      <c r="O21" s="150"/>
      <c r="P21" s="150"/>
      <c r="Q21" s="150"/>
      <c r="R21" s="150"/>
      <c r="S21" s="150"/>
      <c r="T21" s="150"/>
      <c r="U21" s="150"/>
      <c r="V21" s="151"/>
      <c r="W21" s="35"/>
      <c r="X21" s="87"/>
      <c r="Y21" s="22"/>
      <c r="AE21" s="43">
        <f t="shared" si="1"/>
      </c>
      <c r="AF21" s="43">
        <f t="shared" si="2"/>
      </c>
      <c r="AG21" s="43">
        <f t="shared" si="3"/>
      </c>
      <c r="AH21" s="43">
        <f t="shared" si="4"/>
      </c>
      <c r="AI21" s="43">
        <f t="shared" si="5"/>
      </c>
      <c r="AJ21" s="43">
        <f t="shared" si="6"/>
      </c>
      <c r="AK21" s="43">
        <f t="shared" si="7"/>
      </c>
      <c r="AL21" s="43">
        <f t="shared" si="8"/>
      </c>
      <c r="AM21" s="43">
        <f t="shared" si="9"/>
      </c>
      <c r="AN21" s="43">
        <f t="shared" si="10"/>
      </c>
      <c r="AO21" s="43">
        <f t="shared" si="11"/>
      </c>
      <c r="AP21" s="9">
        <f t="shared" si="12"/>
      </c>
      <c r="AQ21" s="9">
        <f t="shared" si="13"/>
      </c>
      <c r="AR21" s="9">
        <f t="shared" si="14"/>
      </c>
    </row>
    <row r="22" spans="1:44" ht="24.75" customHeight="1">
      <c r="A22" s="1"/>
      <c r="B22" s="2"/>
      <c r="C22" s="3"/>
      <c r="D22" s="4"/>
      <c r="E22" s="128"/>
      <c r="F22" s="113"/>
      <c r="G22" s="113"/>
      <c r="H22" s="113"/>
      <c r="I22" s="113"/>
      <c r="J22" s="113"/>
      <c r="K22" s="113"/>
      <c r="L22" s="113"/>
      <c r="M22" s="114"/>
      <c r="N22" s="149">
        <f t="shared" si="0"/>
      </c>
      <c r="O22" s="150"/>
      <c r="P22" s="150"/>
      <c r="Q22" s="150"/>
      <c r="R22" s="150"/>
      <c r="S22" s="150"/>
      <c r="T22" s="150"/>
      <c r="U22" s="150"/>
      <c r="V22" s="151"/>
      <c r="W22" s="35"/>
      <c r="X22" s="87"/>
      <c r="Y22" s="22"/>
      <c r="AE22" s="43">
        <f t="shared" si="1"/>
      </c>
      <c r="AF22" s="43">
        <f t="shared" si="2"/>
      </c>
      <c r="AG22" s="43">
        <f t="shared" si="3"/>
      </c>
      <c r="AH22" s="43">
        <f t="shared" si="4"/>
      </c>
      <c r="AI22" s="43">
        <f t="shared" si="5"/>
      </c>
      <c r="AJ22" s="43">
        <f t="shared" si="6"/>
      </c>
      <c r="AK22" s="43">
        <f t="shared" si="7"/>
      </c>
      <c r="AL22" s="43">
        <f t="shared" si="8"/>
      </c>
      <c r="AM22" s="43">
        <f t="shared" si="9"/>
      </c>
      <c r="AN22" s="43">
        <f t="shared" si="10"/>
      </c>
      <c r="AO22" s="43">
        <f t="shared" si="11"/>
      </c>
      <c r="AP22" s="9">
        <f t="shared" si="12"/>
      </c>
      <c r="AQ22" s="9">
        <f t="shared" si="13"/>
      </c>
      <c r="AR22" s="9">
        <f t="shared" si="14"/>
      </c>
    </row>
    <row r="23" spans="1:44" ht="24.75" customHeight="1">
      <c r="A23" s="1"/>
      <c r="B23" s="2"/>
      <c r="C23" s="3"/>
      <c r="D23" s="4"/>
      <c r="E23" s="128"/>
      <c r="F23" s="113"/>
      <c r="G23" s="113"/>
      <c r="H23" s="113"/>
      <c r="I23" s="113"/>
      <c r="J23" s="113"/>
      <c r="K23" s="113"/>
      <c r="L23" s="113"/>
      <c r="M23" s="114"/>
      <c r="N23" s="149">
        <f t="shared" si="0"/>
      </c>
      <c r="O23" s="150"/>
      <c r="P23" s="150"/>
      <c r="Q23" s="150"/>
      <c r="R23" s="150"/>
      <c r="S23" s="150"/>
      <c r="T23" s="150"/>
      <c r="U23" s="150"/>
      <c r="V23" s="151"/>
      <c r="W23" s="35"/>
      <c r="X23" s="87"/>
      <c r="Y23" s="22"/>
      <c r="AE23" s="43">
        <f t="shared" si="1"/>
      </c>
      <c r="AF23" s="43">
        <f t="shared" si="2"/>
      </c>
      <c r="AG23" s="43">
        <f t="shared" si="3"/>
      </c>
      <c r="AH23" s="43">
        <f t="shared" si="4"/>
      </c>
      <c r="AI23" s="43">
        <f t="shared" si="5"/>
      </c>
      <c r="AJ23" s="43">
        <f t="shared" si="6"/>
      </c>
      <c r="AK23" s="43">
        <f t="shared" si="7"/>
      </c>
      <c r="AL23" s="43">
        <f t="shared" si="8"/>
      </c>
      <c r="AM23" s="43">
        <f t="shared" si="9"/>
      </c>
      <c r="AN23" s="43">
        <f t="shared" si="10"/>
      </c>
      <c r="AO23" s="43">
        <f t="shared" si="11"/>
      </c>
      <c r="AP23" s="9">
        <f t="shared" si="12"/>
      </c>
      <c r="AQ23" s="9">
        <f t="shared" si="13"/>
      </c>
      <c r="AR23" s="9">
        <f t="shared" si="14"/>
      </c>
    </row>
    <row r="24" spans="1:44" ht="24.75" customHeight="1">
      <c r="A24" s="1"/>
      <c r="B24" s="2"/>
      <c r="C24" s="3"/>
      <c r="D24" s="4"/>
      <c r="E24" s="128"/>
      <c r="F24" s="113"/>
      <c r="G24" s="113"/>
      <c r="H24" s="113"/>
      <c r="I24" s="113"/>
      <c r="J24" s="113"/>
      <c r="K24" s="113"/>
      <c r="L24" s="113"/>
      <c r="M24" s="114"/>
      <c r="N24" s="149">
        <f t="shared" si="0"/>
      </c>
      <c r="O24" s="150"/>
      <c r="P24" s="150"/>
      <c r="Q24" s="150"/>
      <c r="R24" s="150"/>
      <c r="S24" s="150"/>
      <c r="T24" s="150"/>
      <c r="U24" s="150"/>
      <c r="V24" s="151"/>
      <c r="W24" s="35"/>
      <c r="X24" s="87"/>
      <c r="Y24" s="22"/>
      <c r="AE24" s="43">
        <f t="shared" si="1"/>
      </c>
      <c r="AF24" s="43">
        <f t="shared" si="2"/>
      </c>
      <c r="AG24" s="43">
        <f t="shared" si="3"/>
      </c>
      <c r="AH24" s="43">
        <f t="shared" si="4"/>
      </c>
      <c r="AI24" s="43">
        <f t="shared" si="5"/>
      </c>
      <c r="AJ24" s="43">
        <f t="shared" si="6"/>
      </c>
      <c r="AK24" s="43">
        <f t="shared" si="7"/>
      </c>
      <c r="AL24" s="43">
        <f t="shared" si="8"/>
      </c>
      <c r="AM24" s="43">
        <f t="shared" si="9"/>
      </c>
      <c r="AN24" s="43">
        <f t="shared" si="10"/>
      </c>
      <c r="AO24" s="43">
        <f t="shared" si="11"/>
      </c>
      <c r="AP24" s="9">
        <f t="shared" si="12"/>
      </c>
      <c r="AQ24" s="9">
        <f t="shared" si="13"/>
      </c>
      <c r="AR24" s="9">
        <f t="shared" si="14"/>
      </c>
    </row>
    <row r="25" spans="1:44" ht="24.75" customHeight="1">
      <c r="A25" s="1"/>
      <c r="B25" s="2"/>
      <c r="C25" s="3"/>
      <c r="D25" s="4"/>
      <c r="E25" s="128"/>
      <c r="F25" s="113"/>
      <c r="G25" s="113"/>
      <c r="H25" s="113"/>
      <c r="I25" s="113"/>
      <c r="J25" s="113"/>
      <c r="K25" s="113"/>
      <c r="L25" s="113"/>
      <c r="M25" s="114"/>
      <c r="N25" s="149">
        <f t="shared" si="0"/>
      </c>
      <c r="O25" s="150"/>
      <c r="P25" s="150"/>
      <c r="Q25" s="150"/>
      <c r="R25" s="150"/>
      <c r="S25" s="150"/>
      <c r="T25" s="150"/>
      <c r="U25" s="150"/>
      <c r="V25" s="151"/>
      <c r="W25" s="35"/>
      <c r="X25" s="87"/>
      <c r="Y25" s="22"/>
      <c r="AE25" s="43">
        <f t="shared" si="1"/>
      </c>
      <c r="AF25" s="43">
        <f t="shared" si="2"/>
      </c>
      <c r="AG25" s="43">
        <f t="shared" si="3"/>
      </c>
      <c r="AH25" s="43">
        <f t="shared" si="4"/>
      </c>
      <c r="AI25" s="43">
        <f t="shared" si="5"/>
      </c>
      <c r="AJ25" s="43">
        <f t="shared" si="6"/>
      </c>
      <c r="AK25" s="43">
        <f t="shared" si="7"/>
      </c>
      <c r="AL25" s="43">
        <f t="shared" si="8"/>
      </c>
      <c r="AM25" s="43">
        <f t="shared" si="9"/>
      </c>
      <c r="AN25" s="43">
        <f t="shared" si="10"/>
      </c>
      <c r="AO25" s="43">
        <f t="shared" si="11"/>
      </c>
      <c r="AP25" s="9">
        <f t="shared" si="12"/>
      </c>
      <c r="AQ25" s="9">
        <f t="shared" si="13"/>
      </c>
      <c r="AR25" s="9">
        <f t="shared" si="14"/>
      </c>
    </row>
    <row r="26" spans="1:44" ht="24.75" customHeight="1">
      <c r="A26" s="1"/>
      <c r="B26" s="2"/>
      <c r="C26" s="3"/>
      <c r="D26" s="4"/>
      <c r="E26" s="128"/>
      <c r="F26" s="113"/>
      <c r="G26" s="113"/>
      <c r="H26" s="113"/>
      <c r="I26" s="113"/>
      <c r="J26" s="113"/>
      <c r="K26" s="113"/>
      <c r="L26" s="113"/>
      <c r="M26" s="114"/>
      <c r="N26" s="149">
        <f t="shared" si="0"/>
      </c>
      <c r="O26" s="150"/>
      <c r="P26" s="150"/>
      <c r="Q26" s="150"/>
      <c r="R26" s="150"/>
      <c r="S26" s="150"/>
      <c r="T26" s="150"/>
      <c r="U26" s="150"/>
      <c r="V26" s="151"/>
      <c r="W26" s="35"/>
      <c r="X26" s="87"/>
      <c r="Y26" s="22"/>
      <c r="AE26" s="43">
        <f t="shared" si="1"/>
      </c>
      <c r="AF26" s="43">
        <f t="shared" si="2"/>
      </c>
      <c r="AG26" s="43">
        <f t="shared" si="3"/>
      </c>
      <c r="AH26" s="43">
        <f t="shared" si="4"/>
      </c>
      <c r="AI26" s="43">
        <f t="shared" si="5"/>
      </c>
      <c r="AJ26" s="43">
        <f t="shared" si="6"/>
      </c>
      <c r="AK26" s="43">
        <f t="shared" si="7"/>
      </c>
      <c r="AL26" s="43">
        <f t="shared" si="8"/>
      </c>
      <c r="AM26" s="43">
        <f t="shared" si="9"/>
      </c>
      <c r="AN26" s="43">
        <f t="shared" si="10"/>
      </c>
      <c r="AO26" s="43">
        <f t="shared" si="11"/>
      </c>
      <c r="AP26" s="9">
        <f t="shared" si="12"/>
      </c>
      <c r="AQ26" s="9">
        <f t="shared" si="13"/>
      </c>
      <c r="AR26" s="9">
        <f t="shared" si="14"/>
      </c>
    </row>
    <row r="27" spans="1:44" ht="24.75" customHeight="1">
      <c r="A27" s="1"/>
      <c r="B27" s="2"/>
      <c r="C27" s="3"/>
      <c r="D27" s="4"/>
      <c r="E27" s="128"/>
      <c r="F27" s="113"/>
      <c r="G27" s="113"/>
      <c r="H27" s="113"/>
      <c r="I27" s="113"/>
      <c r="J27" s="113"/>
      <c r="K27" s="113"/>
      <c r="L27" s="113"/>
      <c r="M27" s="114"/>
      <c r="N27" s="149">
        <f t="shared" si="0"/>
      </c>
      <c r="O27" s="150"/>
      <c r="P27" s="150"/>
      <c r="Q27" s="150"/>
      <c r="R27" s="150"/>
      <c r="S27" s="150"/>
      <c r="T27" s="150"/>
      <c r="U27" s="150"/>
      <c r="V27" s="151"/>
      <c r="W27" s="35"/>
      <c r="X27" s="87"/>
      <c r="Y27" s="22"/>
      <c r="AE27" s="43">
        <f t="shared" si="1"/>
      </c>
      <c r="AF27" s="43">
        <f t="shared" si="2"/>
      </c>
      <c r="AG27" s="43">
        <f t="shared" si="3"/>
      </c>
      <c r="AH27" s="43">
        <f t="shared" si="4"/>
      </c>
      <c r="AI27" s="43">
        <f t="shared" si="5"/>
      </c>
      <c r="AJ27" s="43">
        <f t="shared" si="6"/>
      </c>
      <c r="AK27" s="43">
        <f t="shared" si="7"/>
      </c>
      <c r="AL27" s="43">
        <f t="shared" si="8"/>
      </c>
      <c r="AM27" s="43">
        <f t="shared" si="9"/>
      </c>
      <c r="AN27" s="43">
        <f t="shared" si="10"/>
      </c>
      <c r="AO27" s="43">
        <f t="shared" si="11"/>
      </c>
      <c r="AP27" s="9">
        <f t="shared" si="12"/>
      </c>
      <c r="AQ27" s="9">
        <f t="shared" si="13"/>
      </c>
      <c r="AR27" s="9">
        <f t="shared" si="14"/>
      </c>
    </row>
    <row r="28" spans="1:44" ht="24.75" customHeight="1">
      <c r="A28" s="1"/>
      <c r="B28" s="2"/>
      <c r="C28" s="3"/>
      <c r="D28" s="4"/>
      <c r="E28" s="128"/>
      <c r="F28" s="113"/>
      <c r="G28" s="113"/>
      <c r="H28" s="113"/>
      <c r="I28" s="113"/>
      <c r="J28" s="113"/>
      <c r="K28" s="113"/>
      <c r="L28" s="113"/>
      <c r="M28" s="114"/>
      <c r="N28" s="149">
        <f t="shared" si="0"/>
      </c>
      <c r="O28" s="150"/>
      <c r="P28" s="150"/>
      <c r="Q28" s="150"/>
      <c r="R28" s="150"/>
      <c r="S28" s="150"/>
      <c r="T28" s="150"/>
      <c r="U28" s="150"/>
      <c r="V28" s="151"/>
      <c r="W28" s="35"/>
      <c r="X28" s="87"/>
      <c r="Y28" s="22"/>
      <c r="AE28" s="43">
        <f t="shared" si="1"/>
      </c>
      <c r="AF28" s="43">
        <f t="shared" si="2"/>
      </c>
      <c r="AG28" s="43">
        <f t="shared" si="3"/>
      </c>
      <c r="AH28" s="43">
        <f t="shared" si="4"/>
      </c>
      <c r="AI28" s="43">
        <f t="shared" si="5"/>
      </c>
      <c r="AJ28" s="43">
        <f t="shared" si="6"/>
      </c>
      <c r="AK28" s="43">
        <f t="shared" si="7"/>
      </c>
      <c r="AL28" s="43">
        <f t="shared" si="8"/>
      </c>
      <c r="AM28" s="43">
        <f t="shared" si="9"/>
      </c>
      <c r="AN28" s="43">
        <f t="shared" si="10"/>
      </c>
      <c r="AO28" s="43">
        <f t="shared" si="11"/>
      </c>
      <c r="AP28" s="9">
        <f t="shared" si="12"/>
      </c>
      <c r="AQ28" s="9">
        <f t="shared" si="13"/>
      </c>
      <c r="AR28" s="9">
        <f t="shared" si="14"/>
      </c>
    </row>
    <row r="29" spans="1:44" ht="24.75" customHeight="1">
      <c r="A29" s="1"/>
      <c r="B29" s="2"/>
      <c r="C29" s="3"/>
      <c r="D29" s="4"/>
      <c r="E29" s="128"/>
      <c r="F29" s="113"/>
      <c r="G29" s="113"/>
      <c r="H29" s="113"/>
      <c r="I29" s="113"/>
      <c r="J29" s="113"/>
      <c r="K29" s="113"/>
      <c r="L29" s="113"/>
      <c r="M29" s="114"/>
      <c r="N29" s="149">
        <f t="shared" si="0"/>
      </c>
      <c r="O29" s="150"/>
      <c r="P29" s="150"/>
      <c r="Q29" s="150"/>
      <c r="R29" s="150"/>
      <c r="S29" s="150"/>
      <c r="T29" s="150"/>
      <c r="U29" s="150"/>
      <c r="V29" s="151"/>
      <c r="W29" s="35"/>
      <c r="X29" s="87"/>
      <c r="Y29" s="22"/>
      <c r="AE29" s="43">
        <f t="shared" si="1"/>
      </c>
      <c r="AF29" s="43">
        <f t="shared" si="2"/>
      </c>
      <c r="AG29" s="43">
        <f t="shared" si="3"/>
      </c>
      <c r="AH29" s="43">
        <f t="shared" si="4"/>
      </c>
      <c r="AI29" s="43">
        <f t="shared" si="5"/>
      </c>
      <c r="AJ29" s="43">
        <f t="shared" si="6"/>
      </c>
      <c r="AK29" s="43">
        <f t="shared" si="7"/>
      </c>
      <c r="AL29" s="43">
        <f t="shared" si="8"/>
      </c>
      <c r="AM29" s="43">
        <f t="shared" si="9"/>
      </c>
      <c r="AN29" s="43">
        <f t="shared" si="10"/>
      </c>
      <c r="AO29" s="43">
        <f t="shared" si="11"/>
      </c>
      <c r="AP29" s="9">
        <f t="shared" si="12"/>
      </c>
      <c r="AQ29" s="9">
        <f t="shared" si="13"/>
      </c>
      <c r="AR29" s="9">
        <f t="shared" si="14"/>
      </c>
    </row>
    <row r="30" spans="1:44" ht="24.75" customHeight="1">
      <c r="A30" s="1"/>
      <c r="B30" s="2"/>
      <c r="C30" s="3"/>
      <c r="D30" s="4"/>
      <c r="E30" s="128"/>
      <c r="F30" s="113"/>
      <c r="G30" s="113"/>
      <c r="H30" s="113"/>
      <c r="I30" s="113"/>
      <c r="J30" s="113"/>
      <c r="K30" s="113"/>
      <c r="L30" s="113"/>
      <c r="M30" s="114"/>
      <c r="N30" s="149">
        <f t="shared" si="0"/>
      </c>
      <c r="O30" s="150"/>
      <c r="P30" s="150"/>
      <c r="Q30" s="150"/>
      <c r="R30" s="150"/>
      <c r="S30" s="150"/>
      <c r="T30" s="150"/>
      <c r="U30" s="150"/>
      <c r="V30" s="151"/>
      <c r="W30" s="35"/>
      <c r="X30" s="87"/>
      <c r="Y30" s="22"/>
      <c r="AE30" s="43">
        <f t="shared" si="1"/>
      </c>
      <c r="AF30" s="43">
        <f t="shared" si="2"/>
      </c>
      <c r="AG30" s="43">
        <f t="shared" si="3"/>
      </c>
      <c r="AH30" s="43">
        <f t="shared" si="4"/>
      </c>
      <c r="AI30" s="43">
        <f t="shared" si="5"/>
      </c>
      <c r="AJ30" s="43">
        <f t="shared" si="6"/>
      </c>
      <c r="AK30" s="43">
        <f t="shared" si="7"/>
      </c>
      <c r="AL30" s="43">
        <f t="shared" si="8"/>
      </c>
      <c r="AM30" s="43">
        <f t="shared" si="9"/>
      </c>
      <c r="AN30" s="43">
        <f t="shared" si="10"/>
      </c>
      <c r="AO30" s="43">
        <f t="shared" si="11"/>
      </c>
      <c r="AP30" s="9">
        <f t="shared" si="12"/>
      </c>
      <c r="AQ30" s="9">
        <f t="shared" si="13"/>
      </c>
      <c r="AR30" s="9">
        <f t="shared" si="14"/>
      </c>
    </row>
    <row r="31" spans="1:44" ht="24.75" customHeight="1">
      <c r="A31" s="1"/>
      <c r="B31" s="2"/>
      <c r="C31" s="3"/>
      <c r="D31" s="4"/>
      <c r="E31" s="128"/>
      <c r="F31" s="113"/>
      <c r="G31" s="113"/>
      <c r="H31" s="113"/>
      <c r="I31" s="113"/>
      <c r="J31" s="113"/>
      <c r="K31" s="113"/>
      <c r="L31" s="113"/>
      <c r="M31" s="114"/>
      <c r="N31" s="149">
        <f t="shared" si="0"/>
      </c>
      <c r="O31" s="150"/>
      <c r="P31" s="150"/>
      <c r="Q31" s="150"/>
      <c r="R31" s="150"/>
      <c r="S31" s="150"/>
      <c r="T31" s="150"/>
      <c r="U31" s="150"/>
      <c r="V31" s="151"/>
      <c r="W31" s="35"/>
      <c r="X31" s="87"/>
      <c r="Y31" s="22"/>
      <c r="AE31" s="43">
        <f t="shared" si="1"/>
      </c>
      <c r="AF31" s="43">
        <f t="shared" si="2"/>
      </c>
      <c r="AG31" s="43">
        <f t="shared" si="3"/>
      </c>
      <c r="AH31" s="43">
        <f t="shared" si="4"/>
      </c>
      <c r="AI31" s="43">
        <f t="shared" si="5"/>
      </c>
      <c r="AJ31" s="43">
        <f t="shared" si="6"/>
      </c>
      <c r="AK31" s="43">
        <f t="shared" si="7"/>
      </c>
      <c r="AL31" s="43">
        <f t="shared" si="8"/>
      </c>
      <c r="AM31" s="43">
        <f t="shared" si="9"/>
      </c>
      <c r="AN31" s="43">
        <f t="shared" si="10"/>
      </c>
      <c r="AO31" s="43">
        <f t="shared" si="11"/>
      </c>
      <c r="AP31" s="9">
        <f t="shared" si="12"/>
      </c>
      <c r="AQ31" s="9">
        <f t="shared" si="13"/>
      </c>
      <c r="AR31" s="9">
        <f t="shared" si="14"/>
      </c>
    </row>
    <row r="32" spans="1:44" ht="24.75" customHeight="1">
      <c r="A32" s="1"/>
      <c r="B32" s="2"/>
      <c r="C32" s="3"/>
      <c r="D32" s="4"/>
      <c r="E32" s="128"/>
      <c r="F32" s="113"/>
      <c r="G32" s="113"/>
      <c r="H32" s="113"/>
      <c r="I32" s="113"/>
      <c r="J32" s="113"/>
      <c r="K32" s="113"/>
      <c r="L32" s="113"/>
      <c r="M32" s="114"/>
      <c r="N32" s="149">
        <f t="shared" si="0"/>
      </c>
      <c r="O32" s="150"/>
      <c r="P32" s="150"/>
      <c r="Q32" s="150"/>
      <c r="R32" s="150"/>
      <c r="S32" s="150"/>
      <c r="T32" s="150"/>
      <c r="U32" s="150"/>
      <c r="V32" s="151"/>
      <c r="W32" s="35"/>
      <c r="X32" s="87"/>
      <c r="Y32" s="22"/>
      <c r="AE32" s="43">
        <f t="shared" si="1"/>
      </c>
      <c r="AF32" s="43">
        <f t="shared" si="2"/>
      </c>
      <c r="AG32" s="43">
        <f t="shared" si="3"/>
      </c>
      <c r="AH32" s="43">
        <f t="shared" si="4"/>
      </c>
      <c r="AI32" s="43">
        <f t="shared" si="5"/>
      </c>
      <c r="AJ32" s="43">
        <f t="shared" si="6"/>
      </c>
      <c r="AK32" s="43">
        <f t="shared" si="7"/>
      </c>
      <c r="AL32" s="43">
        <f t="shared" si="8"/>
      </c>
      <c r="AM32" s="43">
        <f t="shared" si="9"/>
      </c>
      <c r="AN32" s="43">
        <f t="shared" si="10"/>
      </c>
      <c r="AO32" s="43">
        <f t="shared" si="11"/>
      </c>
      <c r="AP32" s="9">
        <f t="shared" si="12"/>
      </c>
      <c r="AQ32" s="9">
        <f t="shared" si="13"/>
      </c>
      <c r="AR32" s="9">
        <f t="shared" si="14"/>
      </c>
    </row>
    <row r="33" spans="1:44" ht="24.75" customHeight="1">
      <c r="A33" s="1"/>
      <c r="B33" s="2"/>
      <c r="C33" s="3"/>
      <c r="D33" s="4"/>
      <c r="E33" s="128"/>
      <c r="F33" s="113"/>
      <c r="G33" s="113"/>
      <c r="H33" s="113"/>
      <c r="I33" s="113"/>
      <c r="J33" s="113"/>
      <c r="K33" s="113"/>
      <c r="L33" s="113"/>
      <c r="M33" s="114"/>
      <c r="N33" s="149">
        <f t="shared" si="0"/>
      </c>
      <c r="O33" s="150"/>
      <c r="P33" s="150"/>
      <c r="Q33" s="150"/>
      <c r="R33" s="150"/>
      <c r="S33" s="150"/>
      <c r="T33" s="150"/>
      <c r="U33" s="150"/>
      <c r="V33" s="151"/>
      <c r="W33" s="35"/>
      <c r="X33" s="87"/>
      <c r="Y33" s="22"/>
      <c r="AE33" s="43">
        <f t="shared" si="1"/>
      </c>
      <c r="AF33" s="43">
        <f t="shared" si="2"/>
      </c>
      <c r="AG33" s="43">
        <f t="shared" si="3"/>
      </c>
      <c r="AH33" s="43">
        <f t="shared" si="4"/>
      </c>
      <c r="AI33" s="43">
        <f t="shared" si="5"/>
      </c>
      <c r="AJ33" s="43">
        <f t="shared" si="6"/>
      </c>
      <c r="AK33" s="43">
        <f t="shared" si="7"/>
      </c>
      <c r="AL33" s="43">
        <f t="shared" si="8"/>
      </c>
      <c r="AM33" s="43">
        <f t="shared" si="9"/>
      </c>
      <c r="AN33" s="43">
        <f t="shared" si="10"/>
      </c>
      <c r="AO33" s="43">
        <f t="shared" si="11"/>
      </c>
      <c r="AP33" s="9">
        <f t="shared" si="12"/>
      </c>
      <c r="AQ33" s="9">
        <f t="shared" si="13"/>
      </c>
      <c r="AR33" s="9">
        <f t="shared" si="14"/>
      </c>
    </row>
    <row r="34" spans="1:44" ht="24.75" customHeight="1">
      <c r="A34" s="1"/>
      <c r="B34" s="2"/>
      <c r="C34" s="3"/>
      <c r="D34" s="4"/>
      <c r="E34" s="128"/>
      <c r="F34" s="113"/>
      <c r="G34" s="113"/>
      <c r="H34" s="113"/>
      <c r="I34" s="113"/>
      <c r="J34" s="113"/>
      <c r="K34" s="113"/>
      <c r="L34" s="113"/>
      <c r="M34" s="114"/>
      <c r="N34" s="149">
        <f t="shared" si="0"/>
      </c>
      <c r="O34" s="150"/>
      <c r="P34" s="150"/>
      <c r="Q34" s="150"/>
      <c r="R34" s="150"/>
      <c r="S34" s="150"/>
      <c r="T34" s="150"/>
      <c r="U34" s="150"/>
      <c r="V34" s="151"/>
      <c r="W34" s="35"/>
      <c r="X34" s="87"/>
      <c r="Y34" s="22"/>
      <c r="AE34" s="43">
        <f t="shared" si="1"/>
      </c>
      <c r="AF34" s="43">
        <f t="shared" si="2"/>
      </c>
      <c r="AG34" s="43">
        <f t="shared" si="3"/>
      </c>
      <c r="AH34" s="43">
        <f t="shared" si="4"/>
      </c>
      <c r="AI34" s="43">
        <f t="shared" si="5"/>
      </c>
      <c r="AJ34" s="43">
        <f t="shared" si="6"/>
      </c>
      <c r="AK34" s="43">
        <f t="shared" si="7"/>
      </c>
      <c r="AL34" s="43">
        <f t="shared" si="8"/>
      </c>
      <c r="AM34" s="43">
        <f t="shared" si="9"/>
      </c>
      <c r="AN34" s="43">
        <f t="shared" si="10"/>
      </c>
      <c r="AO34" s="43">
        <f t="shared" si="11"/>
      </c>
      <c r="AP34" s="9">
        <f t="shared" si="12"/>
      </c>
      <c r="AQ34" s="9">
        <f t="shared" si="13"/>
      </c>
      <c r="AR34" s="9">
        <f t="shared" si="14"/>
      </c>
    </row>
    <row r="35" spans="1:44" ht="24.75" customHeight="1" thickBot="1">
      <c r="A35" s="29"/>
      <c r="B35" s="30"/>
      <c r="C35" s="31"/>
      <c r="D35" s="32"/>
      <c r="E35" s="128"/>
      <c r="F35" s="113"/>
      <c r="G35" s="113"/>
      <c r="H35" s="113"/>
      <c r="I35" s="113"/>
      <c r="J35" s="113"/>
      <c r="K35" s="113"/>
      <c r="L35" s="113"/>
      <c r="M35" s="114"/>
      <c r="N35" s="158">
        <f t="shared" si="0"/>
      </c>
      <c r="O35" s="159"/>
      <c r="P35" s="159"/>
      <c r="Q35" s="159"/>
      <c r="R35" s="159"/>
      <c r="S35" s="159"/>
      <c r="T35" s="159"/>
      <c r="U35" s="159"/>
      <c r="V35" s="160"/>
      <c r="W35" s="35"/>
      <c r="X35" s="87"/>
      <c r="Y35" s="27"/>
      <c r="AE35" s="43">
        <f t="shared" si="1"/>
      </c>
      <c r="AF35" s="43">
        <f t="shared" si="2"/>
      </c>
      <c r="AG35" s="43">
        <f t="shared" si="3"/>
      </c>
      <c r="AH35" s="43">
        <f t="shared" si="4"/>
      </c>
      <c r="AI35" s="43">
        <f t="shared" si="5"/>
      </c>
      <c r="AJ35" s="43">
        <f t="shared" si="6"/>
      </c>
      <c r="AK35" s="43">
        <f t="shared" si="7"/>
      </c>
      <c r="AL35" s="43">
        <f t="shared" si="8"/>
      </c>
      <c r="AM35" s="43">
        <f t="shared" si="9"/>
      </c>
      <c r="AN35" s="43">
        <f t="shared" si="10"/>
      </c>
      <c r="AO35" s="43">
        <f t="shared" si="11"/>
      </c>
      <c r="AP35" s="9">
        <f t="shared" si="12"/>
      </c>
      <c r="AQ35" s="9">
        <f t="shared" si="13"/>
      </c>
      <c r="AR35" s="9">
        <f t="shared" si="14"/>
      </c>
    </row>
    <row r="36" spans="1:44" ht="24.75" customHeight="1" thickBot="1">
      <c r="A36" s="115" t="s">
        <v>35</v>
      </c>
      <c r="B36" s="116"/>
      <c r="C36" s="116"/>
      <c r="D36" s="116"/>
      <c r="E36" s="116"/>
      <c r="F36" s="116"/>
      <c r="G36" s="116"/>
      <c r="H36" s="116"/>
      <c r="I36" s="116"/>
      <c r="J36" s="116"/>
      <c r="K36" s="116"/>
      <c r="L36" s="116"/>
      <c r="M36" s="116"/>
      <c r="N36" s="161">
        <f>AF36+AM36</f>
        <v>0</v>
      </c>
      <c r="O36" s="162"/>
      <c r="P36" s="162"/>
      <c r="Q36" s="162"/>
      <c r="R36" s="162"/>
      <c r="S36" s="162"/>
      <c r="T36" s="162"/>
      <c r="U36" s="162"/>
      <c r="V36" s="163"/>
      <c r="W36" s="120">
        <f>AI36+AP36</f>
        <v>0</v>
      </c>
      <c r="X36" s="121"/>
      <c r="Y36" s="122"/>
      <c r="AD36" s="9" t="s">
        <v>23</v>
      </c>
      <c r="AE36" s="44">
        <f aca="true" t="shared" si="15" ref="AE36:AR36">SUM(AE10:AE35)</f>
        <v>0</v>
      </c>
      <c r="AF36" s="44">
        <f t="shared" si="15"/>
        <v>0</v>
      </c>
      <c r="AG36" s="44">
        <f t="shared" si="15"/>
        <v>0</v>
      </c>
      <c r="AH36" s="44">
        <f t="shared" si="15"/>
        <v>0</v>
      </c>
      <c r="AI36" s="44">
        <f t="shared" si="15"/>
        <v>0</v>
      </c>
      <c r="AJ36" s="44">
        <f t="shared" si="15"/>
        <v>0</v>
      </c>
      <c r="AK36" s="44">
        <f t="shared" si="15"/>
        <v>0</v>
      </c>
      <c r="AL36" s="44">
        <f t="shared" si="15"/>
        <v>0</v>
      </c>
      <c r="AM36" s="44">
        <f t="shared" si="15"/>
        <v>0</v>
      </c>
      <c r="AN36" s="44">
        <f t="shared" si="15"/>
        <v>0</v>
      </c>
      <c r="AO36" s="44">
        <f t="shared" si="15"/>
        <v>0</v>
      </c>
      <c r="AP36" s="44">
        <f t="shared" si="15"/>
        <v>0</v>
      </c>
      <c r="AQ36" s="44">
        <f t="shared" si="15"/>
        <v>0</v>
      </c>
      <c r="AR36" s="44">
        <f t="shared" si="15"/>
        <v>0</v>
      </c>
    </row>
    <row r="37" spans="1:25" ht="24.75" customHeight="1" thickBot="1">
      <c r="A37" s="115" t="s">
        <v>40</v>
      </c>
      <c r="B37" s="116"/>
      <c r="C37" s="116"/>
      <c r="D37" s="116"/>
      <c r="E37" s="116"/>
      <c r="F37" s="116"/>
      <c r="G37" s="116"/>
      <c r="H37" s="116"/>
      <c r="I37" s="116"/>
      <c r="J37" s="116"/>
      <c r="K37" s="116"/>
      <c r="L37" s="116"/>
      <c r="M37" s="116"/>
      <c r="N37" s="117">
        <f>AG36+AN36</f>
        <v>0</v>
      </c>
      <c r="O37" s="118"/>
      <c r="P37" s="118"/>
      <c r="Q37" s="118"/>
      <c r="R37" s="118"/>
      <c r="S37" s="118"/>
      <c r="T37" s="118"/>
      <c r="U37" s="118"/>
      <c r="V37" s="119"/>
      <c r="W37" s="120">
        <f>AJ36+AQ36</f>
        <v>0</v>
      </c>
      <c r="X37" s="121"/>
      <c r="Y37" s="122"/>
    </row>
    <row r="38" spans="1:25" ht="24.75" customHeight="1" thickBot="1">
      <c r="A38" s="115" t="s">
        <v>73</v>
      </c>
      <c r="B38" s="116"/>
      <c r="C38" s="116"/>
      <c r="D38" s="116"/>
      <c r="E38" s="116"/>
      <c r="F38" s="116"/>
      <c r="G38" s="116"/>
      <c r="H38" s="116"/>
      <c r="I38" s="116"/>
      <c r="J38" s="116"/>
      <c r="K38" s="116"/>
      <c r="L38" s="116"/>
      <c r="M38" s="116"/>
      <c r="N38" s="117">
        <f>AH36+AO36</f>
        <v>0</v>
      </c>
      <c r="O38" s="118"/>
      <c r="P38" s="118"/>
      <c r="Q38" s="118"/>
      <c r="R38" s="118"/>
      <c r="S38" s="118"/>
      <c r="T38" s="118"/>
      <c r="U38" s="118"/>
      <c r="V38" s="119"/>
      <c r="W38" s="120">
        <f>AK36+AR36</f>
        <v>0</v>
      </c>
      <c r="X38" s="121"/>
      <c r="Y38" s="122"/>
    </row>
    <row r="39" spans="1:25" ht="24.75" customHeight="1" thickBot="1" thickTop="1">
      <c r="A39" s="130" t="s">
        <v>41</v>
      </c>
      <c r="B39" s="131"/>
      <c r="C39" s="131"/>
      <c r="D39" s="131"/>
      <c r="E39" s="131"/>
      <c r="F39" s="131"/>
      <c r="G39" s="131"/>
      <c r="H39" s="131"/>
      <c r="I39" s="131"/>
      <c r="J39" s="131"/>
      <c r="K39" s="131"/>
      <c r="L39" s="131"/>
      <c r="M39" s="131"/>
      <c r="N39" s="164">
        <f>N36+N37+N38</f>
        <v>0</v>
      </c>
      <c r="O39" s="165"/>
      <c r="P39" s="165"/>
      <c r="Q39" s="165"/>
      <c r="R39" s="165"/>
      <c r="S39" s="165"/>
      <c r="T39" s="165"/>
      <c r="U39" s="165"/>
      <c r="V39" s="166"/>
      <c r="W39" s="112">
        <f>W36+W37+W38</f>
        <v>0</v>
      </c>
      <c r="X39" s="112"/>
      <c r="Y39" s="129"/>
    </row>
    <row r="40" spans="1:26" ht="12" customHeight="1">
      <c r="A40" s="36"/>
      <c r="B40" s="36"/>
      <c r="C40" s="36"/>
      <c r="D40" s="36"/>
      <c r="E40" s="36"/>
      <c r="F40" s="36"/>
      <c r="G40" s="36"/>
      <c r="H40" s="36"/>
      <c r="I40" s="36"/>
      <c r="J40" s="36"/>
      <c r="K40" s="36"/>
      <c r="L40" s="36"/>
      <c r="M40" s="36"/>
      <c r="N40" s="37"/>
      <c r="O40" s="37"/>
      <c r="P40" s="37"/>
      <c r="Q40" s="37"/>
      <c r="R40" s="37"/>
      <c r="S40" s="37"/>
      <c r="T40" s="37"/>
      <c r="U40" s="37"/>
      <c r="V40" s="37"/>
      <c r="W40" s="38"/>
      <c r="X40" s="38"/>
      <c r="Y40" s="28"/>
      <c r="Z40" s="28"/>
    </row>
    <row r="41" spans="1:25" ht="22.5" customHeight="1">
      <c r="A41" s="24"/>
      <c r="B41" s="24"/>
      <c r="C41" s="25"/>
      <c r="D41" s="24"/>
      <c r="E41" s="24"/>
      <c r="F41" s="24"/>
      <c r="G41" s="24"/>
      <c r="H41" s="24"/>
      <c r="I41" s="24"/>
      <c r="J41" s="24"/>
      <c r="K41" s="39"/>
      <c r="L41" s="39"/>
      <c r="M41" s="39"/>
      <c r="N41" s="40"/>
      <c r="O41" s="40"/>
      <c r="P41" s="40"/>
      <c r="Q41" s="40"/>
      <c r="R41" s="40"/>
      <c r="S41" s="40"/>
      <c r="T41" s="40"/>
      <c r="U41" s="40"/>
      <c r="V41" s="41"/>
      <c r="W41" s="42"/>
      <c r="X41" s="42"/>
      <c r="Y41" s="11"/>
    </row>
    <row r="42" spans="1:25" ht="17.25">
      <c r="A42" s="135" t="s">
        <v>7</v>
      </c>
      <c r="B42" s="136"/>
      <c r="C42" s="136"/>
      <c r="D42" s="136"/>
      <c r="E42" s="136"/>
      <c r="F42" s="136"/>
      <c r="G42" s="136"/>
      <c r="H42" s="136"/>
      <c r="I42" s="136"/>
      <c r="J42" s="136"/>
      <c r="K42" s="136"/>
      <c r="L42" s="136"/>
      <c r="M42" s="137"/>
      <c r="N42" s="155"/>
      <c r="O42" s="156"/>
      <c r="P42" s="156"/>
      <c r="Q42" s="156"/>
      <c r="R42" s="156"/>
      <c r="S42" s="156"/>
      <c r="T42" s="156"/>
      <c r="U42" s="156"/>
      <c r="V42" s="157"/>
      <c r="W42" s="33"/>
      <c r="X42" s="33"/>
      <c r="Y42" s="23"/>
    </row>
    <row r="43" spans="1:25" ht="13.5">
      <c r="A43" s="141" t="s">
        <v>13</v>
      </c>
      <c r="B43" s="141"/>
      <c r="C43" s="141"/>
      <c r="D43" s="141"/>
      <c r="E43" s="141"/>
      <c r="F43" s="141"/>
      <c r="G43" s="141"/>
      <c r="H43" s="141"/>
      <c r="I43" s="141"/>
      <c r="J43" s="141"/>
      <c r="K43" s="141"/>
      <c r="L43" s="141"/>
      <c r="M43" s="141"/>
      <c r="N43" s="141"/>
      <c r="O43" s="141"/>
      <c r="P43" s="141"/>
      <c r="Q43" s="141"/>
      <c r="R43" s="141"/>
      <c r="S43" s="141"/>
      <c r="T43" s="141"/>
      <c r="U43" s="141"/>
      <c r="V43" s="141"/>
      <c r="W43" s="141"/>
      <c r="X43" s="141"/>
      <c r="Y43" s="141"/>
    </row>
  </sheetData>
  <sheetProtection sheet="1" objects="1" scenarios="1"/>
  <mergeCells count="74">
    <mergeCell ref="A37:M37"/>
    <mergeCell ref="N37:V37"/>
    <mergeCell ref="W37:Y37"/>
    <mergeCell ref="Y4:Y5"/>
    <mergeCell ref="W36:Y36"/>
    <mergeCell ref="N9:V9"/>
    <mergeCell ref="E29:M29"/>
    <mergeCell ref="E30:M30"/>
    <mergeCell ref="E23:M23"/>
    <mergeCell ref="E24:M24"/>
    <mergeCell ref="W38:Y38"/>
    <mergeCell ref="W39:Y39"/>
    <mergeCell ref="E27:M27"/>
    <mergeCell ref="A38:M38"/>
    <mergeCell ref="A36:M36"/>
    <mergeCell ref="E31:M31"/>
    <mergeCell ref="E32:M32"/>
    <mergeCell ref="E33:M33"/>
    <mergeCell ref="A39:M39"/>
    <mergeCell ref="E28:M28"/>
    <mergeCell ref="E25:M25"/>
    <mergeCell ref="E26:M26"/>
    <mergeCell ref="E19:M19"/>
    <mergeCell ref="E20:M20"/>
    <mergeCell ref="E21:M21"/>
    <mergeCell ref="E22:M22"/>
    <mergeCell ref="A42:M42"/>
    <mergeCell ref="E10:M10"/>
    <mergeCell ref="E11:M11"/>
    <mergeCell ref="E12:M12"/>
    <mergeCell ref="E13:M13"/>
    <mergeCell ref="E14:M14"/>
    <mergeCell ref="E15:M15"/>
    <mergeCell ref="E16:M16"/>
    <mergeCell ref="E17:M17"/>
    <mergeCell ref="E18:M18"/>
    <mergeCell ref="A43:Y43"/>
    <mergeCell ref="N7:Y7"/>
    <mergeCell ref="A7:D7"/>
    <mergeCell ref="E9:M9"/>
    <mergeCell ref="E34:M34"/>
    <mergeCell ref="E35:M35"/>
    <mergeCell ref="N10:V10"/>
    <mergeCell ref="N11:V11"/>
    <mergeCell ref="N14:V14"/>
    <mergeCell ref="N15:V15"/>
    <mergeCell ref="A1:Y1"/>
    <mergeCell ref="A4:B5"/>
    <mergeCell ref="N12:V12"/>
    <mergeCell ref="N13:V13"/>
    <mergeCell ref="N16:V16"/>
    <mergeCell ref="N17:V17"/>
    <mergeCell ref="N18:V18"/>
    <mergeCell ref="N19:V19"/>
    <mergeCell ref="N32:V32"/>
    <mergeCell ref="N33:V33"/>
    <mergeCell ref="N20:V20"/>
    <mergeCell ref="N22:V22"/>
    <mergeCell ref="N23:V23"/>
    <mergeCell ref="N24:V24"/>
    <mergeCell ref="N21:V21"/>
    <mergeCell ref="N28:V28"/>
    <mergeCell ref="N30:V30"/>
    <mergeCell ref="N31:V31"/>
    <mergeCell ref="N42:V42"/>
    <mergeCell ref="N34:V34"/>
    <mergeCell ref="N35:V35"/>
    <mergeCell ref="N36:V36"/>
    <mergeCell ref="N38:V38"/>
    <mergeCell ref="N39:V39"/>
    <mergeCell ref="N29:V29"/>
    <mergeCell ref="N25:V25"/>
    <mergeCell ref="N26:V26"/>
    <mergeCell ref="N27:V27"/>
  </mergeCells>
  <conditionalFormatting sqref="N41:V41 T2:Y3 S2:S4 Y4:Y5">
    <cfRule type="cellIs" priority="1" dxfId="0" operator="equal" stopIfTrue="1">
      <formula>0</formula>
    </cfRule>
  </conditionalFormatting>
  <conditionalFormatting sqref="X40 W36:W40">
    <cfRule type="cellIs" priority="2" dxfId="1" operator="equal" stopIfTrue="1">
      <formula>"込"</formula>
    </cfRule>
  </conditionalFormatting>
  <conditionalFormatting sqref="W10:X35">
    <cfRule type="cellIs" priority="3" dxfId="1" operator="equal" stopIfTrue="1">
      <formula>0.05</formula>
    </cfRule>
    <cfRule type="cellIs" priority="4" dxfId="2" operator="equal" stopIfTrue="1">
      <formula>0.08</formula>
    </cfRule>
  </conditionalFormatting>
  <dataValidations count="4">
    <dataValidation type="list" showInputMessage="1" showErrorMessage="1" sqref="N7:Y7">
      <formula1>$AD$10:$AD$12</formula1>
    </dataValidation>
    <dataValidation showInputMessage="1" showErrorMessage="1" sqref="X40 W36:W40"/>
    <dataValidation type="list" showInputMessage="1" showErrorMessage="1" sqref="X10:X35">
      <formula1>$AC$10:$AC$12</formula1>
    </dataValidation>
    <dataValidation type="list" allowBlank="1" showInputMessage="1" showErrorMessage="1" sqref="W10:W35">
      <formula1>$AB$10:$AB$12</formula1>
    </dataValidation>
  </dataValidations>
  <printOptions horizontalCentered="1"/>
  <pageMargins left="0" right="0" top="0.984251968503937" bottom="0.5905511811023623" header="0.5118110236220472" footer="0.5118110236220472"/>
  <pageSetup horizontalDpi="600" verticalDpi="600" orientation="portrait" paperSize="9" scale="80" r:id="rId4"/>
  <drawing r:id="rId3"/>
  <legacyDrawing r:id="rId2"/>
</worksheet>
</file>

<file path=xl/worksheets/sheet12.xml><?xml version="1.0" encoding="utf-8"?>
<worksheet xmlns="http://schemas.openxmlformats.org/spreadsheetml/2006/main" xmlns:r="http://schemas.openxmlformats.org/officeDocument/2006/relationships">
  <sheetPr codeName="Sheet50"/>
  <dimension ref="A1:AR43"/>
  <sheetViews>
    <sheetView showGridLines="0" workbookViewId="0" topLeftCell="A1">
      <pane ySplit="9" topLeftCell="BM10" activePane="bottomLeft" state="frozen"/>
      <selection pane="topLeft" activeCell="N7" sqref="N7:Y7"/>
      <selection pane="bottomLeft" activeCell="N7" sqref="N7:Y7"/>
    </sheetView>
  </sheetViews>
  <sheetFormatPr defaultColWidth="9.00390625" defaultRowHeight="13.5"/>
  <cols>
    <col min="1" max="1" width="22.625" style="9" customWidth="1"/>
    <col min="2" max="2" width="11.00390625" style="9" customWidth="1"/>
    <col min="3" max="3" width="8.50390625" style="10" customWidth="1"/>
    <col min="4" max="4" width="3.25390625" style="9" customWidth="1"/>
    <col min="5" max="22" width="2.00390625" style="9" customWidth="1"/>
    <col min="23" max="23" width="6.125" style="9" customWidth="1"/>
    <col min="24" max="24" width="9.50390625" style="9" customWidth="1"/>
    <col min="25" max="25" width="22.00390625" style="9" customWidth="1"/>
    <col min="26" max="27" width="9.00390625" style="9" customWidth="1"/>
    <col min="28" max="44" width="9.00390625" style="9" hidden="1" customWidth="1"/>
    <col min="45" max="16384" width="9.00390625" style="9" customWidth="1"/>
  </cols>
  <sheetData>
    <row r="1" spans="1:25" ht="24.75" customHeight="1">
      <c r="A1" s="152" t="s">
        <v>12</v>
      </c>
      <c r="B1" s="152"/>
      <c r="C1" s="152"/>
      <c r="D1" s="152"/>
      <c r="E1" s="152"/>
      <c r="F1" s="152"/>
      <c r="G1" s="152"/>
      <c r="H1" s="152"/>
      <c r="I1" s="152"/>
      <c r="J1" s="152"/>
      <c r="K1" s="152"/>
      <c r="L1" s="152"/>
      <c r="M1" s="152"/>
      <c r="N1" s="152"/>
      <c r="O1" s="152"/>
      <c r="P1" s="152"/>
      <c r="Q1" s="152"/>
      <c r="R1" s="152"/>
      <c r="S1" s="152"/>
      <c r="T1" s="152"/>
      <c r="U1" s="152"/>
      <c r="V1" s="152"/>
      <c r="W1" s="152"/>
      <c r="X1" s="152"/>
      <c r="Y1" s="152"/>
    </row>
    <row r="2" spans="14:25" ht="24" customHeight="1">
      <c r="N2" s="101"/>
      <c r="O2" s="101"/>
      <c r="P2" s="101"/>
      <c r="Q2" s="101"/>
      <c r="R2" s="101"/>
      <c r="S2" s="102"/>
      <c r="T2" s="103"/>
      <c r="U2" s="103"/>
      <c r="V2" s="103"/>
      <c r="W2" s="103"/>
      <c r="X2" s="99" t="s">
        <v>74</v>
      </c>
      <c r="Y2" s="106">
        <f>'合計表'!$H$3</f>
        <v>0</v>
      </c>
    </row>
    <row r="3" spans="1:25" ht="24" customHeight="1">
      <c r="A3" s="89">
        <f>'合計表'!A4</f>
        <v>43910</v>
      </c>
      <c r="N3" s="101"/>
      <c r="O3" s="101"/>
      <c r="P3" s="101"/>
      <c r="Q3" s="101"/>
      <c r="R3" s="101"/>
      <c r="S3" s="102"/>
      <c r="T3" s="103"/>
      <c r="U3" s="103"/>
      <c r="V3" s="103"/>
      <c r="W3" s="103"/>
      <c r="X3" s="100" t="s">
        <v>75</v>
      </c>
      <c r="Y3" s="107">
        <f>'合計表'!$H$4</f>
        <v>0</v>
      </c>
    </row>
    <row r="4" spans="1:25" ht="12" customHeight="1">
      <c r="A4" s="153"/>
      <c r="B4" s="154"/>
      <c r="N4" s="104"/>
      <c r="O4" s="104"/>
      <c r="P4" s="104"/>
      <c r="Q4" s="104"/>
      <c r="R4" s="105"/>
      <c r="S4" s="102"/>
      <c r="T4" s="103"/>
      <c r="U4" s="103"/>
      <c r="V4" s="103"/>
      <c r="W4" s="103"/>
      <c r="X4" s="97" t="s">
        <v>10</v>
      </c>
      <c r="Y4" s="190">
        <f>'合計表'!$H$5</f>
        <v>0</v>
      </c>
    </row>
    <row r="5" spans="1:25" ht="12" customHeight="1">
      <c r="A5" s="154"/>
      <c r="B5" s="154"/>
      <c r="N5" s="104"/>
      <c r="O5" s="104"/>
      <c r="P5" s="104"/>
      <c r="Q5" s="104"/>
      <c r="R5" s="105"/>
      <c r="S5" s="103"/>
      <c r="T5" s="103"/>
      <c r="U5" s="103"/>
      <c r="V5" s="103"/>
      <c r="W5" s="103"/>
      <c r="X5" s="98" t="s">
        <v>11</v>
      </c>
      <c r="Y5" s="191"/>
    </row>
    <row r="6" ht="6.75" customHeight="1"/>
    <row r="7" spans="1:25" ht="22.5" customHeight="1">
      <c r="A7" s="144" t="s">
        <v>14</v>
      </c>
      <c r="B7" s="145"/>
      <c r="C7" s="145"/>
      <c r="D7" s="145"/>
      <c r="E7" s="12"/>
      <c r="F7" s="12"/>
      <c r="G7" s="12"/>
      <c r="H7" s="12"/>
      <c r="I7" s="12"/>
      <c r="J7" s="12"/>
      <c r="K7" s="12"/>
      <c r="L7" s="12"/>
      <c r="M7" s="12"/>
      <c r="N7" s="145"/>
      <c r="O7" s="145"/>
      <c r="P7" s="145"/>
      <c r="Q7" s="145"/>
      <c r="R7" s="145"/>
      <c r="S7" s="145"/>
      <c r="T7" s="145"/>
      <c r="U7" s="145"/>
      <c r="V7" s="145"/>
      <c r="W7" s="145"/>
      <c r="X7" s="145"/>
      <c r="Y7" s="186"/>
    </row>
    <row r="8" spans="1:25" ht="8.25" customHeight="1">
      <c r="A8" s="13"/>
      <c r="B8" s="13"/>
      <c r="C8" s="14"/>
      <c r="D8" s="12"/>
      <c r="E8" s="12"/>
      <c r="F8" s="12"/>
      <c r="G8" s="12"/>
      <c r="H8" s="12"/>
      <c r="I8" s="12"/>
      <c r="J8" s="12"/>
      <c r="K8" s="12"/>
      <c r="L8" s="12"/>
      <c r="M8" s="12"/>
      <c r="N8" s="13"/>
      <c r="O8" s="13"/>
      <c r="P8" s="13"/>
      <c r="Q8" s="13"/>
      <c r="R8" s="13"/>
      <c r="S8" s="13"/>
      <c r="T8" s="13"/>
      <c r="U8" s="13"/>
      <c r="V8" s="13"/>
      <c r="W8" s="13"/>
      <c r="X8" s="13"/>
      <c r="Y8" s="13"/>
    </row>
    <row r="9" spans="1:44" ht="22.5" customHeight="1">
      <c r="A9" s="15" t="s">
        <v>0</v>
      </c>
      <c r="B9" s="16" t="s">
        <v>1</v>
      </c>
      <c r="C9" s="17" t="s">
        <v>2</v>
      </c>
      <c r="D9" s="18" t="s">
        <v>3</v>
      </c>
      <c r="E9" s="125" t="s">
        <v>5</v>
      </c>
      <c r="F9" s="126"/>
      <c r="G9" s="126"/>
      <c r="H9" s="126"/>
      <c r="I9" s="126"/>
      <c r="J9" s="126"/>
      <c r="K9" s="126"/>
      <c r="L9" s="126"/>
      <c r="M9" s="127"/>
      <c r="N9" s="125" t="s">
        <v>6</v>
      </c>
      <c r="O9" s="126"/>
      <c r="P9" s="126"/>
      <c r="Q9" s="126"/>
      <c r="R9" s="126"/>
      <c r="S9" s="126"/>
      <c r="T9" s="126"/>
      <c r="U9" s="126"/>
      <c r="V9" s="127"/>
      <c r="W9" s="19" t="s">
        <v>22</v>
      </c>
      <c r="X9" s="19" t="s">
        <v>62</v>
      </c>
      <c r="Y9" s="20" t="s">
        <v>4</v>
      </c>
      <c r="AC9" s="9" t="s">
        <v>24</v>
      </c>
      <c r="AE9" s="26" t="s">
        <v>18</v>
      </c>
      <c r="AF9" s="34" t="s">
        <v>26</v>
      </c>
      <c r="AG9" s="26" t="s">
        <v>25</v>
      </c>
      <c r="AH9" s="26" t="s">
        <v>69</v>
      </c>
      <c r="AI9" s="26" t="s">
        <v>36</v>
      </c>
      <c r="AJ9" s="26" t="s">
        <v>37</v>
      </c>
      <c r="AK9" s="26" t="s">
        <v>70</v>
      </c>
      <c r="AL9" s="26" t="s">
        <v>17</v>
      </c>
      <c r="AM9" s="26" t="s">
        <v>27</v>
      </c>
      <c r="AN9" s="26" t="s">
        <v>28</v>
      </c>
      <c r="AO9" s="26" t="s">
        <v>71</v>
      </c>
      <c r="AP9" s="26" t="s">
        <v>38</v>
      </c>
      <c r="AQ9" s="26" t="s">
        <v>39</v>
      </c>
      <c r="AR9" s="26" t="s">
        <v>72</v>
      </c>
    </row>
    <row r="10" spans="1:44" ht="24.75" customHeight="1">
      <c r="A10" s="5"/>
      <c r="B10" s="6"/>
      <c r="C10" s="7"/>
      <c r="D10" s="8"/>
      <c r="E10" s="187"/>
      <c r="F10" s="188"/>
      <c r="G10" s="188"/>
      <c r="H10" s="188"/>
      <c r="I10" s="188"/>
      <c r="J10" s="188"/>
      <c r="K10" s="188"/>
      <c r="L10" s="188"/>
      <c r="M10" s="189"/>
      <c r="N10" s="146">
        <f aca="true" t="shared" si="0" ref="N10:N35">IF(A10="","",ROUND(C10*E10,0))</f>
      </c>
      <c r="O10" s="147"/>
      <c r="P10" s="147"/>
      <c r="Q10" s="147"/>
      <c r="R10" s="147"/>
      <c r="S10" s="147"/>
      <c r="T10" s="147"/>
      <c r="U10" s="147"/>
      <c r="V10" s="148"/>
      <c r="W10" s="35"/>
      <c r="X10" s="87"/>
      <c r="Y10" s="21"/>
      <c r="AB10" s="26" t="s">
        <v>18</v>
      </c>
      <c r="AC10" s="85" t="s">
        <v>63</v>
      </c>
      <c r="AD10" s="9" t="s">
        <v>20</v>
      </c>
      <c r="AE10" s="43">
        <f>IF($N$7="消　費　税　抜　き",N10,IF(W10="抜",N10,""))</f>
      </c>
      <c r="AF10" s="43">
        <f>IF($AE10="","",IF($X10="５％",$AE10,""))</f>
      </c>
      <c r="AG10" s="43">
        <f>IF(AE10="","",IF($X10="８％",$AE10,""))</f>
      </c>
      <c r="AH10" s="43">
        <f>IF($AE10="","",IF($X10="１０％",$AE10,""))</f>
      </c>
      <c r="AI10" s="43">
        <f>IF($AE10="","",IF($X10="５％",ROUNDDOWN($AE10*0.05,0),""))</f>
      </c>
      <c r="AJ10" s="43">
        <f>IF($AE10="","",IF($X10="８％",ROUNDDOWN($AE10*0.08,0),""))</f>
      </c>
      <c r="AK10" s="43">
        <f>IF($AE10="","",IF($X10="１０％",ROUNDDOWN($AE10*0.1,0),""))</f>
      </c>
      <c r="AL10" s="43">
        <f>IF($AE10="",$N10,"")</f>
      </c>
      <c r="AM10" s="43">
        <f>IF($AL10="","",IF($X10="５％",$AL10-$AP10,""))</f>
      </c>
      <c r="AN10" s="43">
        <f>IF($AL10="","",IF($X10="８％",$AL10-$AQ10,""))</f>
      </c>
      <c r="AO10" s="43">
        <f>IF($AL10="","",IF($X10="１０％",$AL10-$AR10,""))</f>
      </c>
      <c r="AP10" s="9">
        <f>IF($AL10="","",IF($X10="５％",ROUNDDOWN($AL10*5/105,0),""))</f>
      </c>
      <c r="AQ10" s="9">
        <f>IF($AL10="","",IF($X10="８％",ROUNDDOWN($AL10*8/108,0),""))</f>
      </c>
      <c r="AR10" s="9">
        <f>IF($AL10="","",IF($X10="１０％",ROUNDDOWN($AL10*10/110,0),""))</f>
      </c>
    </row>
    <row r="11" spans="1:44" ht="24.75" customHeight="1">
      <c r="A11" s="1"/>
      <c r="B11" s="2"/>
      <c r="C11" s="3"/>
      <c r="D11" s="4"/>
      <c r="E11" s="128"/>
      <c r="F11" s="113"/>
      <c r="G11" s="113"/>
      <c r="H11" s="113"/>
      <c r="I11" s="113"/>
      <c r="J11" s="113"/>
      <c r="K11" s="113"/>
      <c r="L11" s="113"/>
      <c r="M11" s="114"/>
      <c r="N11" s="149">
        <f t="shared" si="0"/>
      </c>
      <c r="O11" s="150"/>
      <c r="P11" s="150"/>
      <c r="Q11" s="150"/>
      <c r="R11" s="150"/>
      <c r="S11" s="150"/>
      <c r="T11" s="150"/>
      <c r="U11" s="150"/>
      <c r="V11" s="151"/>
      <c r="W11" s="35"/>
      <c r="X11" s="87"/>
      <c r="Y11" s="22"/>
      <c r="AB11" s="34" t="s">
        <v>17</v>
      </c>
      <c r="AC11" s="88" t="s">
        <v>64</v>
      </c>
      <c r="AD11" s="9" t="s">
        <v>21</v>
      </c>
      <c r="AE11" s="43">
        <f aca="true" t="shared" si="1" ref="AE11:AE35">IF($N$7="消　費　税　抜　き",N11,IF(W11="抜",N11,""))</f>
      </c>
      <c r="AF11" s="43">
        <f aca="true" t="shared" si="2" ref="AF11:AF35">IF($AE11="","",IF($X11="５％",$AE11,""))</f>
      </c>
      <c r="AG11" s="43">
        <f aca="true" t="shared" si="3" ref="AG11:AG35">IF(AE11="","",IF($X11="８％",$AE11,""))</f>
      </c>
      <c r="AH11" s="43">
        <f aca="true" t="shared" si="4" ref="AH11:AH35">IF($AE11="","",IF($X11="１０％",$AE11,""))</f>
      </c>
      <c r="AI11" s="43">
        <f aca="true" t="shared" si="5" ref="AI11:AI35">IF($AE11="","",IF($X11="５％",ROUNDDOWN($AE11*0.05,0),""))</f>
      </c>
      <c r="AJ11" s="43">
        <f aca="true" t="shared" si="6" ref="AJ11:AJ35">IF($AE11="","",IF($X11="８％",ROUNDDOWN($AE11*0.08,0),""))</f>
      </c>
      <c r="AK11" s="43">
        <f aca="true" t="shared" si="7" ref="AK11:AK35">IF($AE11="","",IF($X11="１０％",ROUNDDOWN($AE11*0.1,0),""))</f>
      </c>
      <c r="AL11" s="43">
        <f aca="true" t="shared" si="8" ref="AL11:AL35">IF($AE11="",$N11,"")</f>
      </c>
      <c r="AM11" s="43">
        <f aca="true" t="shared" si="9" ref="AM11:AM35">IF($AL11="","",IF($X11="５％",$AL11-$AP11,""))</f>
      </c>
      <c r="AN11" s="43">
        <f aca="true" t="shared" si="10" ref="AN11:AN35">IF($AL11="","",IF($X11="８％",$AL11-$AQ11,""))</f>
      </c>
      <c r="AO11" s="43">
        <f aca="true" t="shared" si="11" ref="AO11:AO35">IF($AL11="","",IF($X11="１０％",$AL11-$AR11,""))</f>
      </c>
      <c r="AP11" s="9">
        <f aca="true" t="shared" si="12" ref="AP11:AP35">IF($AL11="","",IF($X11="５％",ROUNDDOWN($AL11*5/105,0),""))</f>
      </c>
      <c r="AQ11" s="9">
        <f aca="true" t="shared" si="13" ref="AQ11:AQ35">IF($AL11="","",IF($X11="８％",ROUNDDOWN($AL11*8/108,0),""))</f>
      </c>
      <c r="AR11" s="9">
        <f aca="true" t="shared" si="14" ref="AR11:AR35">IF($AL11="","",IF($X11="１０％",ROUNDDOWN($AL11*10/110,0),""))</f>
      </c>
    </row>
    <row r="12" spans="1:44" ht="24.75" customHeight="1">
      <c r="A12" s="1"/>
      <c r="B12" s="2"/>
      <c r="C12" s="3"/>
      <c r="D12" s="4"/>
      <c r="E12" s="128"/>
      <c r="F12" s="113"/>
      <c r="G12" s="113"/>
      <c r="H12" s="113"/>
      <c r="I12" s="113"/>
      <c r="J12" s="113"/>
      <c r="K12" s="113"/>
      <c r="L12" s="113"/>
      <c r="M12" s="114"/>
      <c r="N12" s="149">
        <f t="shared" si="0"/>
      </c>
      <c r="O12" s="150"/>
      <c r="P12" s="150"/>
      <c r="Q12" s="150"/>
      <c r="R12" s="150"/>
      <c r="S12" s="150"/>
      <c r="T12" s="150"/>
      <c r="U12" s="150"/>
      <c r="V12" s="151"/>
      <c r="W12" s="35"/>
      <c r="X12" s="87"/>
      <c r="Y12" s="22"/>
      <c r="AB12" s="34"/>
      <c r="AC12" s="88" t="s">
        <v>68</v>
      </c>
      <c r="AE12" s="43">
        <f t="shared" si="1"/>
      </c>
      <c r="AF12" s="43">
        <f t="shared" si="2"/>
      </c>
      <c r="AG12" s="43">
        <f t="shared" si="3"/>
      </c>
      <c r="AH12" s="43">
        <f t="shared" si="4"/>
      </c>
      <c r="AI12" s="43">
        <f t="shared" si="5"/>
      </c>
      <c r="AJ12" s="43">
        <f t="shared" si="6"/>
      </c>
      <c r="AK12" s="43">
        <f t="shared" si="7"/>
      </c>
      <c r="AL12" s="43">
        <f t="shared" si="8"/>
      </c>
      <c r="AM12" s="43">
        <f t="shared" si="9"/>
      </c>
      <c r="AN12" s="43">
        <f t="shared" si="10"/>
      </c>
      <c r="AO12" s="43">
        <f t="shared" si="11"/>
      </c>
      <c r="AP12" s="9">
        <f t="shared" si="12"/>
      </c>
      <c r="AQ12" s="9">
        <f t="shared" si="13"/>
      </c>
      <c r="AR12" s="9">
        <f t="shared" si="14"/>
      </c>
    </row>
    <row r="13" spans="1:44" ht="24.75" customHeight="1">
      <c r="A13" s="1"/>
      <c r="B13" s="2"/>
      <c r="C13" s="3"/>
      <c r="D13" s="4"/>
      <c r="E13" s="128"/>
      <c r="F13" s="113"/>
      <c r="G13" s="113"/>
      <c r="H13" s="113"/>
      <c r="I13" s="113"/>
      <c r="J13" s="113"/>
      <c r="K13" s="113"/>
      <c r="L13" s="113"/>
      <c r="M13" s="114"/>
      <c r="N13" s="149">
        <f t="shared" si="0"/>
      </c>
      <c r="O13" s="150"/>
      <c r="P13" s="150"/>
      <c r="Q13" s="150"/>
      <c r="R13" s="150"/>
      <c r="S13" s="150"/>
      <c r="T13" s="150"/>
      <c r="U13" s="150"/>
      <c r="V13" s="151"/>
      <c r="W13" s="35"/>
      <c r="X13" s="87"/>
      <c r="Y13" s="22"/>
      <c r="AB13" s="26"/>
      <c r="AC13" s="26"/>
      <c r="AE13" s="43">
        <f t="shared" si="1"/>
      </c>
      <c r="AF13" s="43">
        <f t="shared" si="2"/>
      </c>
      <c r="AG13" s="43">
        <f t="shared" si="3"/>
      </c>
      <c r="AH13" s="43">
        <f t="shared" si="4"/>
      </c>
      <c r="AI13" s="43">
        <f t="shared" si="5"/>
      </c>
      <c r="AJ13" s="43">
        <f t="shared" si="6"/>
      </c>
      <c r="AK13" s="43">
        <f t="shared" si="7"/>
      </c>
      <c r="AL13" s="43">
        <f t="shared" si="8"/>
      </c>
      <c r="AM13" s="43">
        <f t="shared" si="9"/>
      </c>
      <c r="AN13" s="43">
        <f t="shared" si="10"/>
      </c>
      <c r="AO13" s="43">
        <f t="shared" si="11"/>
      </c>
      <c r="AP13" s="9">
        <f t="shared" si="12"/>
      </c>
      <c r="AQ13" s="9">
        <f t="shared" si="13"/>
      </c>
      <c r="AR13" s="9">
        <f t="shared" si="14"/>
      </c>
    </row>
    <row r="14" spans="1:44" ht="24.75" customHeight="1">
      <c r="A14" s="1"/>
      <c r="B14" s="2"/>
      <c r="C14" s="3"/>
      <c r="D14" s="4"/>
      <c r="E14" s="128"/>
      <c r="F14" s="113"/>
      <c r="G14" s="113"/>
      <c r="H14" s="113"/>
      <c r="I14" s="113"/>
      <c r="J14" s="113"/>
      <c r="K14" s="113"/>
      <c r="L14" s="113"/>
      <c r="M14" s="114"/>
      <c r="N14" s="149">
        <f t="shared" si="0"/>
      </c>
      <c r="O14" s="150"/>
      <c r="P14" s="150"/>
      <c r="Q14" s="150"/>
      <c r="R14" s="150"/>
      <c r="S14" s="150"/>
      <c r="T14" s="150"/>
      <c r="U14" s="150"/>
      <c r="V14" s="151"/>
      <c r="W14" s="35"/>
      <c r="X14" s="87"/>
      <c r="Y14" s="22"/>
      <c r="AE14" s="43">
        <f t="shared" si="1"/>
      </c>
      <c r="AF14" s="43">
        <f t="shared" si="2"/>
      </c>
      <c r="AG14" s="43">
        <f t="shared" si="3"/>
      </c>
      <c r="AH14" s="43">
        <f t="shared" si="4"/>
      </c>
      <c r="AI14" s="43">
        <f t="shared" si="5"/>
      </c>
      <c r="AJ14" s="43">
        <f t="shared" si="6"/>
      </c>
      <c r="AK14" s="43">
        <f t="shared" si="7"/>
      </c>
      <c r="AL14" s="43">
        <f t="shared" si="8"/>
      </c>
      <c r="AM14" s="43">
        <f t="shared" si="9"/>
      </c>
      <c r="AN14" s="43">
        <f t="shared" si="10"/>
      </c>
      <c r="AO14" s="43">
        <f t="shared" si="11"/>
      </c>
      <c r="AP14" s="9">
        <f t="shared" si="12"/>
      </c>
      <c r="AQ14" s="9">
        <f t="shared" si="13"/>
      </c>
      <c r="AR14" s="9">
        <f t="shared" si="14"/>
      </c>
    </row>
    <row r="15" spans="1:44" ht="24.75" customHeight="1">
      <c r="A15" s="1"/>
      <c r="B15" s="2"/>
      <c r="C15" s="3"/>
      <c r="D15" s="4"/>
      <c r="E15" s="128"/>
      <c r="F15" s="113"/>
      <c r="G15" s="113"/>
      <c r="H15" s="113"/>
      <c r="I15" s="113"/>
      <c r="J15" s="113"/>
      <c r="K15" s="113"/>
      <c r="L15" s="113"/>
      <c r="M15" s="114"/>
      <c r="N15" s="149">
        <f t="shared" si="0"/>
      </c>
      <c r="O15" s="150"/>
      <c r="P15" s="150"/>
      <c r="Q15" s="150"/>
      <c r="R15" s="150"/>
      <c r="S15" s="150"/>
      <c r="T15" s="150"/>
      <c r="U15" s="150"/>
      <c r="V15" s="151"/>
      <c r="W15" s="35"/>
      <c r="X15" s="87"/>
      <c r="Y15" s="22"/>
      <c r="AE15" s="43">
        <f t="shared" si="1"/>
      </c>
      <c r="AF15" s="43">
        <f t="shared" si="2"/>
      </c>
      <c r="AG15" s="43">
        <f t="shared" si="3"/>
      </c>
      <c r="AH15" s="43">
        <f t="shared" si="4"/>
      </c>
      <c r="AI15" s="43">
        <f t="shared" si="5"/>
      </c>
      <c r="AJ15" s="43">
        <f t="shared" si="6"/>
      </c>
      <c r="AK15" s="43">
        <f t="shared" si="7"/>
      </c>
      <c r="AL15" s="43">
        <f t="shared" si="8"/>
      </c>
      <c r="AM15" s="43">
        <f t="shared" si="9"/>
      </c>
      <c r="AN15" s="43">
        <f t="shared" si="10"/>
      </c>
      <c r="AO15" s="43">
        <f t="shared" si="11"/>
      </c>
      <c r="AP15" s="9">
        <f t="shared" si="12"/>
      </c>
      <c r="AQ15" s="9">
        <f t="shared" si="13"/>
      </c>
      <c r="AR15" s="9">
        <f t="shared" si="14"/>
      </c>
    </row>
    <row r="16" spans="1:44" ht="24.75" customHeight="1">
      <c r="A16" s="1"/>
      <c r="B16" s="2"/>
      <c r="C16" s="3"/>
      <c r="D16" s="4"/>
      <c r="E16" s="128"/>
      <c r="F16" s="113"/>
      <c r="G16" s="113"/>
      <c r="H16" s="113"/>
      <c r="I16" s="113"/>
      <c r="J16" s="113"/>
      <c r="K16" s="113"/>
      <c r="L16" s="113"/>
      <c r="M16" s="114"/>
      <c r="N16" s="149">
        <f t="shared" si="0"/>
      </c>
      <c r="O16" s="150"/>
      <c r="P16" s="150"/>
      <c r="Q16" s="150"/>
      <c r="R16" s="150"/>
      <c r="S16" s="150"/>
      <c r="T16" s="150"/>
      <c r="U16" s="150"/>
      <c r="V16" s="151"/>
      <c r="W16" s="35"/>
      <c r="X16" s="87"/>
      <c r="Y16" s="22"/>
      <c r="AE16" s="43">
        <f t="shared" si="1"/>
      </c>
      <c r="AF16" s="43">
        <f t="shared" si="2"/>
      </c>
      <c r="AG16" s="43">
        <f t="shared" si="3"/>
      </c>
      <c r="AH16" s="43">
        <f t="shared" si="4"/>
      </c>
      <c r="AI16" s="43">
        <f t="shared" si="5"/>
      </c>
      <c r="AJ16" s="43">
        <f t="shared" si="6"/>
      </c>
      <c r="AK16" s="43">
        <f t="shared" si="7"/>
      </c>
      <c r="AL16" s="43">
        <f t="shared" si="8"/>
      </c>
      <c r="AM16" s="43">
        <f t="shared" si="9"/>
      </c>
      <c r="AN16" s="43">
        <f t="shared" si="10"/>
      </c>
      <c r="AO16" s="43">
        <f t="shared" si="11"/>
      </c>
      <c r="AP16" s="9">
        <f t="shared" si="12"/>
      </c>
      <c r="AQ16" s="9">
        <f t="shared" si="13"/>
      </c>
      <c r="AR16" s="9">
        <f t="shared" si="14"/>
      </c>
    </row>
    <row r="17" spans="1:44" ht="24.75" customHeight="1">
      <c r="A17" s="1"/>
      <c r="B17" s="2"/>
      <c r="C17" s="3"/>
      <c r="D17" s="4"/>
      <c r="E17" s="128"/>
      <c r="F17" s="113"/>
      <c r="G17" s="113"/>
      <c r="H17" s="113"/>
      <c r="I17" s="113"/>
      <c r="J17" s="113"/>
      <c r="K17" s="113"/>
      <c r="L17" s="113"/>
      <c r="M17" s="114"/>
      <c r="N17" s="149">
        <f t="shared" si="0"/>
      </c>
      <c r="O17" s="150"/>
      <c r="P17" s="150"/>
      <c r="Q17" s="150"/>
      <c r="R17" s="150"/>
      <c r="S17" s="150"/>
      <c r="T17" s="150"/>
      <c r="U17" s="150"/>
      <c r="V17" s="151"/>
      <c r="W17" s="35"/>
      <c r="X17" s="87"/>
      <c r="Y17" s="22"/>
      <c r="AE17" s="43">
        <f t="shared" si="1"/>
      </c>
      <c r="AF17" s="43">
        <f t="shared" si="2"/>
      </c>
      <c r="AG17" s="43">
        <f t="shared" si="3"/>
      </c>
      <c r="AH17" s="43">
        <f t="shared" si="4"/>
      </c>
      <c r="AI17" s="43">
        <f t="shared" si="5"/>
      </c>
      <c r="AJ17" s="43">
        <f t="shared" si="6"/>
      </c>
      <c r="AK17" s="43">
        <f t="shared" si="7"/>
      </c>
      <c r="AL17" s="43">
        <f t="shared" si="8"/>
      </c>
      <c r="AM17" s="43">
        <f t="shared" si="9"/>
      </c>
      <c r="AN17" s="43">
        <f t="shared" si="10"/>
      </c>
      <c r="AO17" s="43">
        <f t="shared" si="11"/>
      </c>
      <c r="AP17" s="9">
        <f t="shared" si="12"/>
      </c>
      <c r="AQ17" s="9">
        <f t="shared" si="13"/>
      </c>
      <c r="AR17" s="9">
        <f t="shared" si="14"/>
      </c>
    </row>
    <row r="18" spans="1:44" ht="24.75" customHeight="1">
      <c r="A18" s="1"/>
      <c r="B18" s="2"/>
      <c r="C18" s="3"/>
      <c r="D18" s="4"/>
      <c r="E18" s="128"/>
      <c r="F18" s="113"/>
      <c r="G18" s="113"/>
      <c r="H18" s="113"/>
      <c r="I18" s="113"/>
      <c r="J18" s="113"/>
      <c r="K18" s="113"/>
      <c r="L18" s="113"/>
      <c r="M18" s="114"/>
      <c r="N18" s="149">
        <f t="shared" si="0"/>
      </c>
      <c r="O18" s="150"/>
      <c r="P18" s="150"/>
      <c r="Q18" s="150"/>
      <c r="R18" s="150"/>
      <c r="S18" s="150"/>
      <c r="T18" s="150"/>
      <c r="U18" s="150"/>
      <c r="V18" s="151"/>
      <c r="W18" s="35"/>
      <c r="X18" s="87"/>
      <c r="Y18" s="22"/>
      <c r="AE18" s="43">
        <f t="shared" si="1"/>
      </c>
      <c r="AF18" s="43">
        <f t="shared" si="2"/>
      </c>
      <c r="AG18" s="43">
        <f t="shared" si="3"/>
      </c>
      <c r="AH18" s="43">
        <f t="shared" si="4"/>
      </c>
      <c r="AI18" s="43">
        <f t="shared" si="5"/>
      </c>
      <c r="AJ18" s="43">
        <f t="shared" si="6"/>
      </c>
      <c r="AK18" s="43">
        <f t="shared" si="7"/>
      </c>
      <c r="AL18" s="43">
        <f t="shared" si="8"/>
      </c>
      <c r="AM18" s="43">
        <f t="shared" si="9"/>
      </c>
      <c r="AN18" s="43">
        <f t="shared" si="10"/>
      </c>
      <c r="AO18" s="43">
        <f t="shared" si="11"/>
      </c>
      <c r="AP18" s="9">
        <f t="shared" si="12"/>
      </c>
      <c r="AQ18" s="9">
        <f t="shared" si="13"/>
      </c>
      <c r="AR18" s="9">
        <f t="shared" si="14"/>
      </c>
    </row>
    <row r="19" spans="1:44" ht="24.75" customHeight="1">
      <c r="A19" s="1"/>
      <c r="B19" s="2"/>
      <c r="C19" s="3"/>
      <c r="D19" s="4"/>
      <c r="E19" s="128"/>
      <c r="F19" s="113"/>
      <c r="G19" s="113"/>
      <c r="H19" s="113"/>
      <c r="I19" s="113"/>
      <c r="J19" s="113"/>
      <c r="K19" s="113"/>
      <c r="L19" s="113"/>
      <c r="M19" s="114"/>
      <c r="N19" s="149">
        <f t="shared" si="0"/>
      </c>
      <c r="O19" s="150"/>
      <c r="P19" s="150"/>
      <c r="Q19" s="150"/>
      <c r="R19" s="150"/>
      <c r="S19" s="150"/>
      <c r="T19" s="150"/>
      <c r="U19" s="150"/>
      <c r="V19" s="151"/>
      <c r="W19" s="35"/>
      <c r="X19" s="87"/>
      <c r="Y19" s="22"/>
      <c r="AE19" s="43">
        <f t="shared" si="1"/>
      </c>
      <c r="AF19" s="43">
        <f t="shared" si="2"/>
      </c>
      <c r="AG19" s="43">
        <f t="shared" si="3"/>
      </c>
      <c r="AH19" s="43">
        <f t="shared" si="4"/>
      </c>
      <c r="AI19" s="43">
        <f t="shared" si="5"/>
      </c>
      <c r="AJ19" s="43">
        <f t="shared" si="6"/>
      </c>
      <c r="AK19" s="43">
        <f t="shared" si="7"/>
      </c>
      <c r="AL19" s="43">
        <f t="shared" si="8"/>
      </c>
      <c r="AM19" s="43">
        <f t="shared" si="9"/>
      </c>
      <c r="AN19" s="43">
        <f t="shared" si="10"/>
      </c>
      <c r="AO19" s="43">
        <f t="shared" si="11"/>
      </c>
      <c r="AP19" s="9">
        <f t="shared" si="12"/>
      </c>
      <c r="AQ19" s="9">
        <f t="shared" si="13"/>
      </c>
      <c r="AR19" s="9">
        <f t="shared" si="14"/>
      </c>
    </row>
    <row r="20" spans="1:44" ht="24.75" customHeight="1">
      <c r="A20" s="1"/>
      <c r="B20" s="2"/>
      <c r="C20" s="3"/>
      <c r="D20" s="4"/>
      <c r="E20" s="128"/>
      <c r="F20" s="113"/>
      <c r="G20" s="113"/>
      <c r="H20" s="113"/>
      <c r="I20" s="113"/>
      <c r="J20" s="113"/>
      <c r="K20" s="113"/>
      <c r="L20" s="113"/>
      <c r="M20" s="114"/>
      <c r="N20" s="149">
        <f t="shared" si="0"/>
      </c>
      <c r="O20" s="150"/>
      <c r="P20" s="150"/>
      <c r="Q20" s="150"/>
      <c r="R20" s="150"/>
      <c r="S20" s="150"/>
      <c r="T20" s="150"/>
      <c r="U20" s="150"/>
      <c r="V20" s="151"/>
      <c r="W20" s="35"/>
      <c r="X20" s="87"/>
      <c r="Y20" s="22"/>
      <c r="AE20" s="43">
        <f t="shared" si="1"/>
      </c>
      <c r="AF20" s="43">
        <f t="shared" si="2"/>
      </c>
      <c r="AG20" s="43">
        <f t="shared" si="3"/>
      </c>
      <c r="AH20" s="43">
        <f t="shared" si="4"/>
      </c>
      <c r="AI20" s="43">
        <f t="shared" si="5"/>
      </c>
      <c r="AJ20" s="43">
        <f t="shared" si="6"/>
      </c>
      <c r="AK20" s="43">
        <f t="shared" si="7"/>
      </c>
      <c r="AL20" s="43">
        <f t="shared" si="8"/>
      </c>
      <c r="AM20" s="43">
        <f t="shared" si="9"/>
      </c>
      <c r="AN20" s="43">
        <f t="shared" si="10"/>
      </c>
      <c r="AO20" s="43">
        <f t="shared" si="11"/>
      </c>
      <c r="AP20" s="9">
        <f t="shared" si="12"/>
      </c>
      <c r="AQ20" s="9">
        <f t="shared" si="13"/>
      </c>
      <c r="AR20" s="9">
        <f t="shared" si="14"/>
      </c>
    </row>
    <row r="21" spans="1:44" ht="24.75" customHeight="1">
      <c r="A21" s="1"/>
      <c r="B21" s="2"/>
      <c r="C21" s="3"/>
      <c r="D21" s="4"/>
      <c r="E21" s="128"/>
      <c r="F21" s="113"/>
      <c r="G21" s="113"/>
      <c r="H21" s="113"/>
      <c r="I21" s="113"/>
      <c r="J21" s="113"/>
      <c r="K21" s="113"/>
      <c r="L21" s="113"/>
      <c r="M21" s="114"/>
      <c r="N21" s="149">
        <f t="shared" si="0"/>
      </c>
      <c r="O21" s="150"/>
      <c r="P21" s="150"/>
      <c r="Q21" s="150"/>
      <c r="R21" s="150"/>
      <c r="S21" s="150"/>
      <c r="T21" s="150"/>
      <c r="U21" s="150"/>
      <c r="V21" s="151"/>
      <c r="W21" s="35"/>
      <c r="X21" s="87"/>
      <c r="Y21" s="22"/>
      <c r="AE21" s="43">
        <f t="shared" si="1"/>
      </c>
      <c r="AF21" s="43">
        <f t="shared" si="2"/>
      </c>
      <c r="AG21" s="43">
        <f t="shared" si="3"/>
      </c>
      <c r="AH21" s="43">
        <f t="shared" si="4"/>
      </c>
      <c r="AI21" s="43">
        <f t="shared" si="5"/>
      </c>
      <c r="AJ21" s="43">
        <f t="shared" si="6"/>
      </c>
      <c r="AK21" s="43">
        <f t="shared" si="7"/>
      </c>
      <c r="AL21" s="43">
        <f t="shared" si="8"/>
      </c>
      <c r="AM21" s="43">
        <f t="shared" si="9"/>
      </c>
      <c r="AN21" s="43">
        <f t="shared" si="10"/>
      </c>
      <c r="AO21" s="43">
        <f t="shared" si="11"/>
      </c>
      <c r="AP21" s="9">
        <f t="shared" si="12"/>
      </c>
      <c r="AQ21" s="9">
        <f t="shared" si="13"/>
      </c>
      <c r="AR21" s="9">
        <f t="shared" si="14"/>
      </c>
    </row>
    <row r="22" spans="1:44" ht="24.75" customHeight="1">
      <c r="A22" s="1"/>
      <c r="B22" s="2"/>
      <c r="C22" s="3"/>
      <c r="D22" s="4"/>
      <c r="E22" s="128"/>
      <c r="F22" s="113"/>
      <c r="G22" s="113"/>
      <c r="H22" s="113"/>
      <c r="I22" s="113"/>
      <c r="J22" s="113"/>
      <c r="K22" s="113"/>
      <c r="L22" s="113"/>
      <c r="M22" s="114"/>
      <c r="N22" s="149">
        <f t="shared" si="0"/>
      </c>
      <c r="O22" s="150"/>
      <c r="P22" s="150"/>
      <c r="Q22" s="150"/>
      <c r="R22" s="150"/>
      <c r="S22" s="150"/>
      <c r="T22" s="150"/>
      <c r="U22" s="150"/>
      <c r="V22" s="151"/>
      <c r="W22" s="35"/>
      <c r="X22" s="87"/>
      <c r="Y22" s="22"/>
      <c r="AE22" s="43">
        <f t="shared" si="1"/>
      </c>
      <c r="AF22" s="43">
        <f t="shared" si="2"/>
      </c>
      <c r="AG22" s="43">
        <f t="shared" si="3"/>
      </c>
      <c r="AH22" s="43">
        <f t="shared" si="4"/>
      </c>
      <c r="AI22" s="43">
        <f t="shared" si="5"/>
      </c>
      <c r="AJ22" s="43">
        <f t="shared" si="6"/>
      </c>
      <c r="AK22" s="43">
        <f t="shared" si="7"/>
      </c>
      <c r="AL22" s="43">
        <f t="shared" si="8"/>
      </c>
      <c r="AM22" s="43">
        <f t="shared" si="9"/>
      </c>
      <c r="AN22" s="43">
        <f t="shared" si="10"/>
      </c>
      <c r="AO22" s="43">
        <f t="shared" si="11"/>
      </c>
      <c r="AP22" s="9">
        <f t="shared" si="12"/>
      </c>
      <c r="AQ22" s="9">
        <f t="shared" si="13"/>
      </c>
      <c r="AR22" s="9">
        <f t="shared" si="14"/>
      </c>
    </row>
    <row r="23" spans="1:44" ht="24.75" customHeight="1">
      <c r="A23" s="1"/>
      <c r="B23" s="2"/>
      <c r="C23" s="3"/>
      <c r="D23" s="4"/>
      <c r="E23" s="128"/>
      <c r="F23" s="113"/>
      <c r="G23" s="113"/>
      <c r="H23" s="113"/>
      <c r="I23" s="113"/>
      <c r="J23" s="113"/>
      <c r="K23" s="113"/>
      <c r="L23" s="113"/>
      <c r="M23" s="114"/>
      <c r="N23" s="149">
        <f t="shared" si="0"/>
      </c>
      <c r="O23" s="150"/>
      <c r="P23" s="150"/>
      <c r="Q23" s="150"/>
      <c r="R23" s="150"/>
      <c r="S23" s="150"/>
      <c r="T23" s="150"/>
      <c r="U23" s="150"/>
      <c r="V23" s="151"/>
      <c r="W23" s="35"/>
      <c r="X23" s="87"/>
      <c r="Y23" s="22"/>
      <c r="AE23" s="43">
        <f t="shared" si="1"/>
      </c>
      <c r="AF23" s="43">
        <f t="shared" si="2"/>
      </c>
      <c r="AG23" s="43">
        <f t="shared" si="3"/>
      </c>
      <c r="AH23" s="43">
        <f t="shared" si="4"/>
      </c>
      <c r="AI23" s="43">
        <f t="shared" si="5"/>
      </c>
      <c r="AJ23" s="43">
        <f t="shared" si="6"/>
      </c>
      <c r="AK23" s="43">
        <f t="shared" si="7"/>
      </c>
      <c r="AL23" s="43">
        <f t="shared" si="8"/>
      </c>
      <c r="AM23" s="43">
        <f t="shared" si="9"/>
      </c>
      <c r="AN23" s="43">
        <f t="shared" si="10"/>
      </c>
      <c r="AO23" s="43">
        <f t="shared" si="11"/>
      </c>
      <c r="AP23" s="9">
        <f t="shared" si="12"/>
      </c>
      <c r="AQ23" s="9">
        <f t="shared" si="13"/>
      </c>
      <c r="AR23" s="9">
        <f t="shared" si="14"/>
      </c>
    </row>
    <row r="24" spans="1:44" ht="24.75" customHeight="1">
      <c r="A24" s="1"/>
      <c r="B24" s="2"/>
      <c r="C24" s="3"/>
      <c r="D24" s="4"/>
      <c r="E24" s="128"/>
      <c r="F24" s="113"/>
      <c r="G24" s="113"/>
      <c r="H24" s="113"/>
      <c r="I24" s="113"/>
      <c r="J24" s="113"/>
      <c r="K24" s="113"/>
      <c r="L24" s="113"/>
      <c r="M24" s="114"/>
      <c r="N24" s="149">
        <f t="shared" si="0"/>
      </c>
      <c r="O24" s="150"/>
      <c r="P24" s="150"/>
      <c r="Q24" s="150"/>
      <c r="R24" s="150"/>
      <c r="S24" s="150"/>
      <c r="T24" s="150"/>
      <c r="U24" s="150"/>
      <c r="V24" s="151"/>
      <c r="W24" s="35"/>
      <c r="X24" s="87"/>
      <c r="Y24" s="22"/>
      <c r="AE24" s="43">
        <f t="shared" si="1"/>
      </c>
      <c r="AF24" s="43">
        <f t="shared" si="2"/>
      </c>
      <c r="AG24" s="43">
        <f t="shared" si="3"/>
      </c>
      <c r="AH24" s="43">
        <f t="shared" si="4"/>
      </c>
      <c r="AI24" s="43">
        <f t="shared" si="5"/>
      </c>
      <c r="AJ24" s="43">
        <f t="shared" si="6"/>
      </c>
      <c r="AK24" s="43">
        <f t="shared" si="7"/>
      </c>
      <c r="AL24" s="43">
        <f t="shared" si="8"/>
      </c>
      <c r="AM24" s="43">
        <f t="shared" si="9"/>
      </c>
      <c r="AN24" s="43">
        <f t="shared" si="10"/>
      </c>
      <c r="AO24" s="43">
        <f t="shared" si="11"/>
      </c>
      <c r="AP24" s="9">
        <f t="shared" si="12"/>
      </c>
      <c r="AQ24" s="9">
        <f t="shared" si="13"/>
      </c>
      <c r="AR24" s="9">
        <f t="shared" si="14"/>
      </c>
    </row>
    <row r="25" spans="1:44" ht="24.75" customHeight="1">
      <c r="A25" s="1"/>
      <c r="B25" s="2"/>
      <c r="C25" s="3"/>
      <c r="D25" s="4"/>
      <c r="E25" s="128"/>
      <c r="F25" s="113"/>
      <c r="G25" s="113"/>
      <c r="H25" s="113"/>
      <c r="I25" s="113"/>
      <c r="J25" s="113"/>
      <c r="K25" s="113"/>
      <c r="L25" s="113"/>
      <c r="M25" s="114"/>
      <c r="N25" s="149">
        <f t="shared" si="0"/>
      </c>
      <c r="O25" s="150"/>
      <c r="P25" s="150"/>
      <c r="Q25" s="150"/>
      <c r="R25" s="150"/>
      <c r="S25" s="150"/>
      <c r="T25" s="150"/>
      <c r="U25" s="150"/>
      <c r="V25" s="151"/>
      <c r="W25" s="35"/>
      <c r="X25" s="87"/>
      <c r="Y25" s="22"/>
      <c r="AE25" s="43">
        <f t="shared" si="1"/>
      </c>
      <c r="AF25" s="43">
        <f t="shared" si="2"/>
      </c>
      <c r="AG25" s="43">
        <f t="shared" si="3"/>
      </c>
      <c r="AH25" s="43">
        <f t="shared" si="4"/>
      </c>
      <c r="AI25" s="43">
        <f t="shared" si="5"/>
      </c>
      <c r="AJ25" s="43">
        <f t="shared" si="6"/>
      </c>
      <c r="AK25" s="43">
        <f t="shared" si="7"/>
      </c>
      <c r="AL25" s="43">
        <f t="shared" si="8"/>
      </c>
      <c r="AM25" s="43">
        <f t="shared" si="9"/>
      </c>
      <c r="AN25" s="43">
        <f t="shared" si="10"/>
      </c>
      <c r="AO25" s="43">
        <f t="shared" si="11"/>
      </c>
      <c r="AP25" s="9">
        <f t="shared" si="12"/>
      </c>
      <c r="AQ25" s="9">
        <f t="shared" si="13"/>
      </c>
      <c r="AR25" s="9">
        <f t="shared" si="14"/>
      </c>
    </row>
    <row r="26" spans="1:44" ht="24.75" customHeight="1">
      <c r="A26" s="1"/>
      <c r="B26" s="2"/>
      <c r="C26" s="3"/>
      <c r="D26" s="4"/>
      <c r="E26" s="128"/>
      <c r="F26" s="113"/>
      <c r="G26" s="113"/>
      <c r="H26" s="113"/>
      <c r="I26" s="113"/>
      <c r="J26" s="113"/>
      <c r="K26" s="113"/>
      <c r="L26" s="113"/>
      <c r="M26" s="114"/>
      <c r="N26" s="149">
        <f t="shared" si="0"/>
      </c>
      <c r="O26" s="150"/>
      <c r="P26" s="150"/>
      <c r="Q26" s="150"/>
      <c r="R26" s="150"/>
      <c r="S26" s="150"/>
      <c r="T26" s="150"/>
      <c r="U26" s="150"/>
      <c r="V26" s="151"/>
      <c r="W26" s="35"/>
      <c r="X26" s="87"/>
      <c r="Y26" s="22"/>
      <c r="AE26" s="43">
        <f t="shared" si="1"/>
      </c>
      <c r="AF26" s="43">
        <f t="shared" si="2"/>
      </c>
      <c r="AG26" s="43">
        <f t="shared" si="3"/>
      </c>
      <c r="AH26" s="43">
        <f t="shared" si="4"/>
      </c>
      <c r="AI26" s="43">
        <f t="shared" si="5"/>
      </c>
      <c r="AJ26" s="43">
        <f t="shared" si="6"/>
      </c>
      <c r="AK26" s="43">
        <f t="shared" si="7"/>
      </c>
      <c r="AL26" s="43">
        <f t="shared" si="8"/>
      </c>
      <c r="AM26" s="43">
        <f t="shared" si="9"/>
      </c>
      <c r="AN26" s="43">
        <f t="shared" si="10"/>
      </c>
      <c r="AO26" s="43">
        <f t="shared" si="11"/>
      </c>
      <c r="AP26" s="9">
        <f t="shared" si="12"/>
      </c>
      <c r="AQ26" s="9">
        <f t="shared" si="13"/>
      </c>
      <c r="AR26" s="9">
        <f t="shared" si="14"/>
      </c>
    </row>
    <row r="27" spans="1:44" ht="24.75" customHeight="1">
      <c r="A27" s="1"/>
      <c r="B27" s="2"/>
      <c r="C27" s="3"/>
      <c r="D27" s="4"/>
      <c r="E27" s="128"/>
      <c r="F27" s="113"/>
      <c r="G27" s="113"/>
      <c r="H27" s="113"/>
      <c r="I27" s="113"/>
      <c r="J27" s="113"/>
      <c r="K27" s="113"/>
      <c r="L27" s="113"/>
      <c r="M27" s="114"/>
      <c r="N27" s="149">
        <f t="shared" si="0"/>
      </c>
      <c r="O27" s="150"/>
      <c r="P27" s="150"/>
      <c r="Q27" s="150"/>
      <c r="R27" s="150"/>
      <c r="S27" s="150"/>
      <c r="T27" s="150"/>
      <c r="U27" s="150"/>
      <c r="V27" s="151"/>
      <c r="W27" s="35"/>
      <c r="X27" s="87"/>
      <c r="Y27" s="22"/>
      <c r="AE27" s="43">
        <f t="shared" si="1"/>
      </c>
      <c r="AF27" s="43">
        <f t="shared" si="2"/>
      </c>
      <c r="AG27" s="43">
        <f t="shared" si="3"/>
      </c>
      <c r="AH27" s="43">
        <f t="shared" si="4"/>
      </c>
      <c r="AI27" s="43">
        <f t="shared" si="5"/>
      </c>
      <c r="AJ27" s="43">
        <f t="shared" si="6"/>
      </c>
      <c r="AK27" s="43">
        <f t="shared" si="7"/>
      </c>
      <c r="AL27" s="43">
        <f t="shared" si="8"/>
      </c>
      <c r="AM27" s="43">
        <f t="shared" si="9"/>
      </c>
      <c r="AN27" s="43">
        <f t="shared" si="10"/>
      </c>
      <c r="AO27" s="43">
        <f t="shared" si="11"/>
      </c>
      <c r="AP27" s="9">
        <f t="shared" si="12"/>
      </c>
      <c r="AQ27" s="9">
        <f t="shared" si="13"/>
      </c>
      <c r="AR27" s="9">
        <f t="shared" si="14"/>
      </c>
    </row>
    <row r="28" spans="1:44" ht="24.75" customHeight="1">
      <c r="A28" s="1"/>
      <c r="B28" s="2"/>
      <c r="C28" s="3"/>
      <c r="D28" s="4"/>
      <c r="E28" s="128"/>
      <c r="F28" s="113"/>
      <c r="G28" s="113"/>
      <c r="H28" s="113"/>
      <c r="I28" s="113"/>
      <c r="J28" s="113"/>
      <c r="K28" s="113"/>
      <c r="L28" s="113"/>
      <c r="M28" s="114"/>
      <c r="N28" s="149">
        <f t="shared" si="0"/>
      </c>
      <c r="O28" s="150"/>
      <c r="P28" s="150"/>
      <c r="Q28" s="150"/>
      <c r="R28" s="150"/>
      <c r="S28" s="150"/>
      <c r="T28" s="150"/>
      <c r="U28" s="150"/>
      <c r="V28" s="151"/>
      <c r="W28" s="35"/>
      <c r="X28" s="87"/>
      <c r="Y28" s="22"/>
      <c r="AE28" s="43">
        <f t="shared" si="1"/>
      </c>
      <c r="AF28" s="43">
        <f t="shared" si="2"/>
      </c>
      <c r="AG28" s="43">
        <f t="shared" si="3"/>
      </c>
      <c r="AH28" s="43">
        <f t="shared" si="4"/>
      </c>
      <c r="AI28" s="43">
        <f t="shared" si="5"/>
      </c>
      <c r="AJ28" s="43">
        <f t="shared" si="6"/>
      </c>
      <c r="AK28" s="43">
        <f t="shared" si="7"/>
      </c>
      <c r="AL28" s="43">
        <f t="shared" si="8"/>
      </c>
      <c r="AM28" s="43">
        <f t="shared" si="9"/>
      </c>
      <c r="AN28" s="43">
        <f t="shared" si="10"/>
      </c>
      <c r="AO28" s="43">
        <f t="shared" si="11"/>
      </c>
      <c r="AP28" s="9">
        <f t="shared" si="12"/>
      </c>
      <c r="AQ28" s="9">
        <f t="shared" si="13"/>
      </c>
      <c r="AR28" s="9">
        <f t="shared" si="14"/>
      </c>
    </row>
    <row r="29" spans="1:44" ht="24.75" customHeight="1">
      <c r="A29" s="1"/>
      <c r="B29" s="2"/>
      <c r="C29" s="3"/>
      <c r="D29" s="4"/>
      <c r="E29" s="128"/>
      <c r="F29" s="113"/>
      <c r="G29" s="113"/>
      <c r="H29" s="113"/>
      <c r="I29" s="113"/>
      <c r="J29" s="113"/>
      <c r="K29" s="113"/>
      <c r="L29" s="113"/>
      <c r="M29" s="114"/>
      <c r="N29" s="149">
        <f t="shared" si="0"/>
      </c>
      <c r="O29" s="150"/>
      <c r="P29" s="150"/>
      <c r="Q29" s="150"/>
      <c r="R29" s="150"/>
      <c r="S29" s="150"/>
      <c r="T29" s="150"/>
      <c r="U29" s="150"/>
      <c r="V29" s="151"/>
      <c r="W29" s="35"/>
      <c r="X29" s="87"/>
      <c r="Y29" s="22"/>
      <c r="AE29" s="43">
        <f t="shared" si="1"/>
      </c>
      <c r="AF29" s="43">
        <f t="shared" si="2"/>
      </c>
      <c r="AG29" s="43">
        <f t="shared" si="3"/>
      </c>
      <c r="AH29" s="43">
        <f t="shared" si="4"/>
      </c>
      <c r="AI29" s="43">
        <f t="shared" si="5"/>
      </c>
      <c r="AJ29" s="43">
        <f t="shared" si="6"/>
      </c>
      <c r="AK29" s="43">
        <f t="shared" si="7"/>
      </c>
      <c r="AL29" s="43">
        <f t="shared" si="8"/>
      </c>
      <c r="AM29" s="43">
        <f t="shared" si="9"/>
      </c>
      <c r="AN29" s="43">
        <f t="shared" si="10"/>
      </c>
      <c r="AO29" s="43">
        <f t="shared" si="11"/>
      </c>
      <c r="AP29" s="9">
        <f t="shared" si="12"/>
      </c>
      <c r="AQ29" s="9">
        <f t="shared" si="13"/>
      </c>
      <c r="AR29" s="9">
        <f t="shared" si="14"/>
      </c>
    </row>
    <row r="30" spans="1:44" ht="24.75" customHeight="1">
      <c r="A30" s="1"/>
      <c r="B30" s="2"/>
      <c r="C30" s="3"/>
      <c r="D30" s="4"/>
      <c r="E30" s="128"/>
      <c r="F30" s="113"/>
      <c r="G30" s="113"/>
      <c r="H30" s="113"/>
      <c r="I30" s="113"/>
      <c r="J30" s="113"/>
      <c r="K30" s="113"/>
      <c r="L30" s="113"/>
      <c r="M30" s="114"/>
      <c r="N30" s="149">
        <f t="shared" si="0"/>
      </c>
      <c r="O30" s="150"/>
      <c r="P30" s="150"/>
      <c r="Q30" s="150"/>
      <c r="R30" s="150"/>
      <c r="S30" s="150"/>
      <c r="T30" s="150"/>
      <c r="U30" s="150"/>
      <c r="V30" s="151"/>
      <c r="W30" s="35"/>
      <c r="X30" s="87"/>
      <c r="Y30" s="22"/>
      <c r="AE30" s="43">
        <f t="shared" si="1"/>
      </c>
      <c r="AF30" s="43">
        <f t="shared" si="2"/>
      </c>
      <c r="AG30" s="43">
        <f t="shared" si="3"/>
      </c>
      <c r="AH30" s="43">
        <f t="shared" si="4"/>
      </c>
      <c r="AI30" s="43">
        <f t="shared" si="5"/>
      </c>
      <c r="AJ30" s="43">
        <f t="shared" si="6"/>
      </c>
      <c r="AK30" s="43">
        <f t="shared" si="7"/>
      </c>
      <c r="AL30" s="43">
        <f t="shared" si="8"/>
      </c>
      <c r="AM30" s="43">
        <f t="shared" si="9"/>
      </c>
      <c r="AN30" s="43">
        <f t="shared" si="10"/>
      </c>
      <c r="AO30" s="43">
        <f t="shared" si="11"/>
      </c>
      <c r="AP30" s="9">
        <f t="shared" si="12"/>
      </c>
      <c r="AQ30" s="9">
        <f t="shared" si="13"/>
      </c>
      <c r="AR30" s="9">
        <f t="shared" si="14"/>
      </c>
    </row>
    <row r="31" spans="1:44" ht="24.75" customHeight="1">
      <c r="A31" s="1"/>
      <c r="B31" s="2"/>
      <c r="C31" s="3"/>
      <c r="D31" s="4"/>
      <c r="E31" s="128"/>
      <c r="F31" s="113"/>
      <c r="G31" s="113"/>
      <c r="H31" s="113"/>
      <c r="I31" s="113"/>
      <c r="J31" s="113"/>
      <c r="K31" s="113"/>
      <c r="L31" s="113"/>
      <c r="M31" s="114"/>
      <c r="N31" s="149">
        <f t="shared" si="0"/>
      </c>
      <c r="O31" s="150"/>
      <c r="P31" s="150"/>
      <c r="Q31" s="150"/>
      <c r="R31" s="150"/>
      <c r="S31" s="150"/>
      <c r="T31" s="150"/>
      <c r="U31" s="150"/>
      <c r="V31" s="151"/>
      <c r="W31" s="35"/>
      <c r="X31" s="87"/>
      <c r="Y31" s="22"/>
      <c r="AE31" s="43">
        <f t="shared" si="1"/>
      </c>
      <c r="AF31" s="43">
        <f t="shared" si="2"/>
      </c>
      <c r="AG31" s="43">
        <f t="shared" si="3"/>
      </c>
      <c r="AH31" s="43">
        <f t="shared" si="4"/>
      </c>
      <c r="AI31" s="43">
        <f t="shared" si="5"/>
      </c>
      <c r="AJ31" s="43">
        <f t="shared" si="6"/>
      </c>
      <c r="AK31" s="43">
        <f t="shared" si="7"/>
      </c>
      <c r="AL31" s="43">
        <f t="shared" si="8"/>
      </c>
      <c r="AM31" s="43">
        <f t="shared" si="9"/>
      </c>
      <c r="AN31" s="43">
        <f t="shared" si="10"/>
      </c>
      <c r="AO31" s="43">
        <f t="shared" si="11"/>
      </c>
      <c r="AP31" s="9">
        <f t="shared" si="12"/>
      </c>
      <c r="AQ31" s="9">
        <f t="shared" si="13"/>
      </c>
      <c r="AR31" s="9">
        <f t="shared" si="14"/>
      </c>
    </row>
    <row r="32" spans="1:44" ht="24.75" customHeight="1">
      <c r="A32" s="1"/>
      <c r="B32" s="2"/>
      <c r="C32" s="3"/>
      <c r="D32" s="4"/>
      <c r="E32" s="128"/>
      <c r="F32" s="113"/>
      <c r="G32" s="113"/>
      <c r="H32" s="113"/>
      <c r="I32" s="113"/>
      <c r="J32" s="113"/>
      <c r="K32" s="113"/>
      <c r="L32" s="113"/>
      <c r="M32" s="114"/>
      <c r="N32" s="149">
        <f t="shared" si="0"/>
      </c>
      <c r="O32" s="150"/>
      <c r="P32" s="150"/>
      <c r="Q32" s="150"/>
      <c r="R32" s="150"/>
      <c r="S32" s="150"/>
      <c r="T32" s="150"/>
      <c r="U32" s="150"/>
      <c r="V32" s="151"/>
      <c r="W32" s="35"/>
      <c r="X32" s="87"/>
      <c r="Y32" s="22"/>
      <c r="AE32" s="43">
        <f t="shared" si="1"/>
      </c>
      <c r="AF32" s="43">
        <f t="shared" si="2"/>
      </c>
      <c r="AG32" s="43">
        <f t="shared" si="3"/>
      </c>
      <c r="AH32" s="43">
        <f t="shared" si="4"/>
      </c>
      <c r="AI32" s="43">
        <f t="shared" si="5"/>
      </c>
      <c r="AJ32" s="43">
        <f t="shared" si="6"/>
      </c>
      <c r="AK32" s="43">
        <f t="shared" si="7"/>
      </c>
      <c r="AL32" s="43">
        <f t="shared" si="8"/>
      </c>
      <c r="AM32" s="43">
        <f t="shared" si="9"/>
      </c>
      <c r="AN32" s="43">
        <f t="shared" si="10"/>
      </c>
      <c r="AO32" s="43">
        <f t="shared" si="11"/>
      </c>
      <c r="AP32" s="9">
        <f t="shared" si="12"/>
      </c>
      <c r="AQ32" s="9">
        <f t="shared" si="13"/>
      </c>
      <c r="AR32" s="9">
        <f t="shared" si="14"/>
      </c>
    </row>
    <row r="33" spans="1:44" ht="24.75" customHeight="1">
      <c r="A33" s="1"/>
      <c r="B33" s="2"/>
      <c r="C33" s="3"/>
      <c r="D33" s="4"/>
      <c r="E33" s="128"/>
      <c r="F33" s="113"/>
      <c r="G33" s="113"/>
      <c r="H33" s="113"/>
      <c r="I33" s="113"/>
      <c r="J33" s="113"/>
      <c r="K33" s="113"/>
      <c r="L33" s="113"/>
      <c r="M33" s="114"/>
      <c r="N33" s="149">
        <f t="shared" si="0"/>
      </c>
      <c r="O33" s="150"/>
      <c r="P33" s="150"/>
      <c r="Q33" s="150"/>
      <c r="R33" s="150"/>
      <c r="S33" s="150"/>
      <c r="T33" s="150"/>
      <c r="U33" s="150"/>
      <c r="V33" s="151"/>
      <c r="W33" s="35"/>
      <c r="X33" s="87"/>
      <c r="Y33" s="22"/>
      <c r="AE33" s="43">
        <f t="shared" si="1"/>
      </c>
      <c r="AF33" s="43">
        <f t="shared" si="2"/>
      </c>
      <c r="AG33" s="43">
        <f t="shared" si="3"/>
      </c>
      <c r="AH33" s="43">
        <f t="shared" si="4"/>
      </c>
      <c r="AI33" s="43">
        <f t="shared" si="5"/>
      </c>
      <c r="AJ33" s="43">
        <f t="shared" si="6"/>
      </c>
      <c r="AK33" s="43">
        <f t="shared" si="7"/>
      </c>
      <c r="AL33" s="43">
        <f t="shared" si="8"/>
      </c>
      <c r="AM33" s="43">
        <f t="shared" si="9"/>
      </c>
      <c r="AN33" s="43">
        <f t="shared" si="10"/>
      </c>
      <c r="AO33" s="43">
        <f t="shared" si="11"/>
      </c>
      <c r="AP33" s="9">
        <f t="shared" si="12"/>
      </c>
      <c r="AQ33" s="9">
        <f t="shared" si="13"/>
      </c>
      <c r="AR33" s="9">
        <f t="shared" si="14"/>
      </c>
    </row>
    <row r="34" spans="1:44" ht="24.75" customHeight="1">
      <c r="A34" s="1"/>
      <c r="B34" s="2"/>
      <c r="C34" s="3"/>
      <c r="D34" s="4"/>
      <c r="E34" s="128"/>
      <c r="F34" s="113"/>
      <c r="G34" s="113"/>
      <c r="H34" s="113"/>
      <c r="I34" s="113"/>
      <c r="J34" s="113"/>
      <c r="K34" s="113"/>
      <c r="L34" s="113"/>
      <c r="M34" s="114"/>
      <c r="N34" s="149">
        <f t="shared" si="0"/>
      </c>
      <c r="O34" s="150"/>
      <c r="P34" s="150"/>
      <c r="Q34" s="150"/>
      <c r="R34" s="150"/>
      <c r="S34" s="150"/>
      <c r="T34" s="150"/>
      <c r="U34" s="150"/>
      <c r="V34" s="151"/>
      <c r="W34" s="35"/>
      <c r="X34" s="87"/>
      <c r="Y34" s="22"/>
      <c r="AE34" s="43">
        <f t="shared" si="1"/>
      </c>
      <c r="AF34" s="43">
        <f t="shared" si="2"/>
      </c>
      <c r="AG34" s="43">
        <f t="shared" si="3"/>
      </c>
      <c r="AH34" s="43">
        <f t="shared" si="4"/>
      </c>
      <c r="AI34" s="43">
        <f t="shared" si="5"/>
      </c>
      <c r="AJ34" s="43">
        <f t="shared" si="6"/>
      </c>
      <c r="AK34" s="43">
        <f t="shared" si="7"/>
      </c>
      <c r="AL34" s="43">
        <f t="shared" si="8"/>
      </c>
      <c r="AM34" s="43">
        <f t="shared" si="9"/>
      </c>
      <c r="AN34" s="43">
        <f t="shared" si="10"/>
      </c>
      <c r="AO34" s="43">
        <f t="shared" si="11"/>
      </c>
      <c r="AP34" s="9">
        <f t="shared" si="12"/>
      </c>
      <c r="AQ34" s="9">
        <f t="shared" si="13"/>
      </c>
      <c r="AR34" s="9">
        <f t="shared" si="14"/>
      </c>
    </row>
    <row r="35" spans="1:44" ht="24.75" customHeight="1" thickBot="1">
      <c r="A35" s="29"/>
      <c r="B35" s="30"/>
      <c r="C35" s="31"/>
      <c r="D35" s="32"/>
      <c r="E35" s="128"/>
      <c r="F35" s="113"/>
      <c r="G35" s="113"/>
      <c r="H35" s="113"/>
      <c r="I35" s="113"/>
      <c r="J35" s="113"/>
      <c r="K35" s="113"/>
      <c r="L35" s="113"/>
      <c r="M35" s="114"/>
      <c r="N35" s="158">
        <f t="shared" si="0"/>
      </c>
      <c r="O35" s="159"/>
      <c r="P35" s="159"/>
      <c r="Q35" s="159"/>
      <c r="R35" s="159"/>
      <c r="S35" s="159"/>
      <c r="T35" s="159"/>
      <c r="U35" s="159"/>
      <c r="V35" s="160"/>
      <c r="W35" s="35"/>
      <c r="X35" s="87"/>
      <c r="Y35" s="27"/>
      <c r="AE35" s="43">
        <f t="shared" si="1"/>
      </c>
      <c r="AF35" s="43">
        <f t="shared" si="2"/>
      </c>
      <c r="AG35" s="43">
        <f t="shared" si="3"/>
      </c>
      <c r="AH35" s="43">
        <f t="shared" si="4"/>
      </c>
      <c r="AI35" s="43">
        <f t="shared" si="5"/>
      </c>
      <c r="AJ35" s="43">
        <f t="shared" si="6"/>
      </c>
      <c r="AK35" s="43">
        <f t="shared" si="7"/>
      </c>
      <c r="AL35" s="43">
        <f t="shared" si="8"/>
      </c>
      <c r="AM35" s="43">
        <f t="shared" si="9"/>
      </c>
      <c r="AN35" s="43">
        <f t="shared" si="10"/>
      </c>
      <c r="AO35" s="43">
        <f t="shared" si="11"/>
      </c>
      <c r="AP35" s="9">
        <f t="shared" si="12"/>
      </c>
      <c r="AQ35" s="9">
        <f t="shared" si="13"/>
      </c>
      <c r="AR35" s="9">
        <f t="shared" si="14"/>
      </c>
    </row>
    <row r="36" spans="1:44" ht="24.75" customHeight="1" thickBot="1">
      <c r="A36" s="115" t="s">
        <v>35</v>
      </c>
      <c r="B36" s="116"/>
      <c r="C36" s="116"/>
      <c r="D36" s="116"/>
      <c r="E36" s="116"/>
      <c r="F36" s="116"/>
      <c r="G36" s="116"/>
      <c r="H36" s="116"/>
      <c r="I36" s="116"/>
      <c r="J36" s="116"/>
      <c r="K36" s="116"/>
      <c r="L36" s="116"/>
      <c r="M36" s="116"/>
      <c r="N36" s="161">
        <f>AF36+AM36</f>
        <v>0</v>
      </c>
      <c r="O36" s="162"/>
      <c r="P36" s="162"/>
      <c r="Q36" s="162"/>
      <c r="R36" s="162"/>
      <c r="S36" s="162"/>
      <c r="T36" s="162"/>
      <c r="U36" s="162"/>
      <c r="V36" s="163"/>
      <c r="W36" s="120">
        <f>AI36+AP36</f>
        <v>0</v>
      </c>
      <c r="X36" s="121"/>
      <c r="Y36" s="122"/>
      <c r="AD36" s="9" t="s">
        <v>23</v>
      </c>
      <c r="AE36" s="44">
        <f aca="true" t="shared" si="15" ref="AE36:AR36">SUM(AE10:AE35)</f>
        <v>0</v>
      </c>
      <c r="AF36" s="44">
        <f t="shared" si="15"/>
        <v>0</v>
      </c>
      <c r="AG36" s="44">
        <f t="shared" si="15"/>
        <v>0</v>
      </c>
      <c r="AH36" s="44">
        <f t="shared" si="15"/>
        <v>0</v>
      </c>
      <c r="AI36" s="44">
        <f t="shared" si="15"/>
        <v>0</v>
      </c>
      <c r="AJ36" s="44">
        <f t="shared" si="15"/>
        <v>0</v>
      </c>
      <c r="AK36" s="44">
        <f t="shared" si="15"/>
        <v>0</v>
      </c>
      <c r="AL36" s="44">
        <f t="shared" si="15"/>
        <v>0</v>
      </c>
      <c r="AM36" s="44">
        <f t="shared" si="15"/>
        <v>0</v>
      </c>
      <c r="AN36" s="44">
        <f t="shared" si="15"/>
        <v>0</v>
      </c>
      <c r="AO36" s="44">
        <f t="shared" si="15"/>
        <v>0</v>
      </c>
      <c r="AP36" s="44">
        <f t="shared" si="15"/>
        <v>0</v>
      </c>
      <c r="AQ36" s="44">
        <f t="shared" si="15"/>
        <v>0</v>
      </c>
      <c r="AR36" s="44">
        <f t="shared" si="15"/>
        <v>0</v>
      </c>
    </row>
    <row r="37" spans="1:25" ht="24.75" customHeight="1" thickBot="1">
      <c r="A37" s="115" t="s">
        <v>40</v>
      </c>
      <c r="B37" s="116"/>
      <c r="C37" s="116"/>
      <c r="D37" s="116"/>
      <c r="E37" s="116"/>
      <c r="F37" s="116"/>
      <c r="G37" s="116"/>
      <c r="H37" s="116"/>
      <c r="I37" s="116"/>
      <c r="J37" s="116"/>
      <c r="K37" s="116"/>
      <c r="L37" s="116"/>
      <c r="M37" s="116"/>
      <c r="N37" s="117">
        <f>AG36+AN36</f>
        <v>0</v>
      </c>
      <c r="O37" s="118"/>
      <c r="P37" s="118"/>
      <c r="Q37" s="118"/>
      <c r="R37" s="118"/>
      <c r="S37" s="118"/>
      <c r="T37" s="118"/>
      <c r="U37" s="118"/>
      <c r="V37" s="119"/>
      <c r="W37" s="120">
        <f>AJ36+AQ36</f>
        <v>0</v>
      </c>
      <c r="X37" s="121"/>
      <c r="Y37" s="122"/>
    </row>
    <row r="38" spans="1:25" ht="24.75" customHeight="1" thickBot="1">
      <c r="A38" s="115" t="s">
        <v>73</v>
      </c>
      <c r="B38" s="116"/>
      <c r="C38" s="116"/>
      <c r="D38" s="116"/>
      <c r="E38" s="116"/>
      <c r="F38" s="116"/>
      <c r="G38" s="116"/>
      <c r="H38" s="116"/>
      <c r="I38" s="116"/>
      <c r="J38" s="116"/>
      <c r="K38" s="116"/>
      <c r="L38" s="116"/>
      <c r="M38" s="116"/>
      <c r="N38" s="117">
        <f>AH36+AO36</f>
        <v>0</v>
      </c>
      <c r="O38" s="118"/>
      <c r="P38" s="118"/>
      <c r="Q38" s="118"/>
      <c r="R38" s="118"/>
      <c r="S38" s="118"/>
      <c r="T38" s="118"/>
      <c r="U38" s="118"/>
      <c r="V38" s="119"/>
      <c r="W38" s="120">
        <f>AK36+AR36</f>
        <v>0</v>
      </c>
      <c r="X38" s="121"/>
      <c r="Y38" s="122"/>
    </row>
    <row r="39" spans="1:25" ht="24.75" customHeight="1" thickBot="1" thickTop="1">
      <c r="A39" s="130" t="s">
        <v>41</v>
      </c>
      <c r="B39" s="131"/>
      <c r="C39" s="131"/>
      <c r="D39" s="131"/>
      <c r="E39" s="131"/>
      <c r="F39" s="131"/>
      <c r="G39" s="131"/>
      <c r="H39" s="131"/>
      <c r="I39" s="131"/>
      <c r="J39" s="131"/>
      <c r="K39" s="131"/>
      <c r="L39" s="131"/>
      <c r="M39" s="131"/>
      <c r="N39" s="164">
        <f>N36+N37+N38</f>
        <v>0</v>
      </c>
      <c r="O39" s="165"/>
      <c r="P39" s="165"/>
      <c r="Q39" s="165"/>
      <c r="R39" s="165"/>
      <c r="S39" s="165"/>
      <c r="T39" s="165"/>
      <c r="U39" s="165"/>
      <c r="V39" s="166"/>
      <c r="W39" s="112">
        <f>W36+W37+W38</f>
        <v>0</v>
      </c>
      <c r="X39" s="112"/>
      <c r="Y39" s="129"/>
    </row>
    <row r="40" spans="1:26" ht="12" customHeight="1">
      <c r="A40" s="36"/>
      <c r="B40" s="36"/>
      <c r="C40" s="36"/>
      <c r="D40" s="36"/>
      <c r="E40" s="36"/>
      <c r="F40" s="36"/>
      <c r="G40" s="36"/>
      <c r="H40" s="36"/>
      <c r="I40" s="36"/>
      <c r="J40" s="36"/>
      <c r="K40" s="36"/>
      <c r="L40" s="36"/>
      <c r="M40" s="36"/>
      <c r="N40" s="37"/>
      <c r="O40" s="37"/>
      <c r="P40" s="37"/>
      <c r="Q40" s="37"/>
      <c r="R40" s="37"/>
      <c r="S40" s="37"/>
      <c r="T40" s="37"/>
      <c r="U40" s="37"/>
      <c r="V40" s="37"/>
      <c r="W40" s="38"/>
      <c r="X40" s="38"/>
      <c r="Y40" s="28"/>
      <c r="Z40" s="28"/>
    </row>
    <row r="41" spans="1:25" ht="22.5" customHeight="1">
      <c r="A41" s="24"/>
      <c r="B41" s="24"/>
      <c r="C41" s="25"/>
      <c r="D41" s="24"/>
      <c r="E41" s="24"/>
      <c r="F41" s="24"/>
      <c r="G41" s="24"/>
      <c r="H41" s="24"/>
      <c r="I41" s="24"/>
      <c r="J41" s="24"/>
      <c r="K41" s="39"/>
      <c r="L41" s="39"/>
      <c r="M41" s="39"/>
      <c r="N41" s="40"/>
      <c r="O41" s="40"/>
      <c r="P41" s="40"/>
      <c r="Q41" s="40"/>
      <c r="R41" s="40"/>
      <c r="S41" s="40"/>
      <c r="T41" s="40"/>
      <c r="U41" s="40"/>
      <c r="V41" s="41"/>
      <c r="W41" s="42"/>
      <c r="X41" s="42"/>
      <c r="Y41" s="11"/>
    </row>
    <row r="42" spans="1:25" ht="17.25">
      <c r="A42" s="135" t="s">
        <v>7</v>
      </c>
      <c r="B42" s="136"/>
      <c r="C42" s="136"/>
      <c r="D42" s="136"/>
      <c r="E42" s="136"/>
      <c r="F42" s="136"/>
      <c r="G42" s="136"/>
      <c r="H42" s="136"/>
      <c r="I42" s="136"/>
      <c r="J42" s="136"/>
      <c r="K42" s="136"/>
      <c r="L42" s="136"/>
      <c r="M42" s="137"/>
      <c r="N42" s="155"/>
      <c r="O42" s="156"/>
      <c r="P42" s="156"/>
      <c r="Q42" s="156"/>
      <c r="R42" s="156"/>
      <c r="S42" s="156"/>
      <c r="T42" s="156"/>
      <c r="U42" s="156"/>
      <c r="V42" s="157"/>
      <c r="W42" s="33"/>
      <c r="X42" s="33"/>
      <c r="Y42" s="23"/>
    </row>
    <row r="43" spans="1:25" ht="13.5">
      <c r="A43" s="141" t="s">
        <v>13</v>
      </c>
      <c r="B43" s="141"/>
      <c r="C43" s="141"/>
      <c r="D43" s="141"/>
      <c r="E43" s="141"/>
      <c r="F43" s="141"/>
      <c r="G43" s="141"/>
      <c r="H43" s="141"/>
      <c r="I43" s="141"/>
      <c r="J43" s="141"/>
      <c r="K43" s="141"/>
      <c r="L43" s="141"/>
      <c r="M43" s="141"/>
      <c r="N43" s="141"/>
      <c r="O43" s="141"/>
      <c r="P43" s="141"/>
      <c r="Q43" s="141"/>
      <c r="R43" s="141"/>
      <c r="S43" s="141"/>
      <c r="T43" s="141"/>
      <c r="U43" s="141"/>
      <c r="V43" s="141"/>
      <c r="W43" s="141"/>
      <c r="X43" s="141"/>
      <c r="Y43" s="141"/>
    </row>
  </sheetData>
  <sheetProtection sheet="1" objects="1" scenarios="1"/>
  <mergeCells count="74">
    <mergeCell ref="A37:M37"/>
    <mergeCell ref="N37:V37"/>
    <mergeCell ref="W37:Y37"/>
    <mergeCell ref="Y4:Y5"/>
    <mergeCell ref="W36:Y36"/>
    <mergeCell ref="N9:V9"/>
    <mergeCell ref="E29:M29"/>
    <mergeCell ref="E30:M30"/>
    <mergeCell ref="E23:M23"/>
    <mergeCell ref="E24:M24"/>
    <mergeCell ref="W38:Y38"/>
    <mergeCell ref="W39:Y39"/>
    <mergeCell ref="E27:M27"/>
    <mergeCell ref="A38:M38"/>
    <mergeCell ref="A36:M36"/>
    <mergeCell ref="E31:M31"/>
    <mergeCell ref="E32:M32"/>
    <mergeCell ref="E33:M33"/>
    <mergeCell ref="A39:M39"/>
    <mergeCell ref="E28:M28"/>
    <mergeCell ref="E25:M25"/>
    <mergeCell ref="E26:M26"/>
    <mergeCell ref="E19:M19"/>
    <mergeCell ref="E20:M20"/>
    <mergeCell ref="E21:M21"/>
    <mergeCell ref="E22:M22"/>
    <mergeCell ref="A42:M42"/>
    <mergeCell ref="E10:M10"/>
    <mergeCell ref="E11:M11"/>
    <mergeCell ref="E12:M12"/>
    <mergeCell ref="E13:M13"/>
    <mergeCell ref="E14:M14"/>
    <mergeCell ref="E15:M15"/>
    <mergeCell ref="E16:M16"/>
    <mergeCell ref="E17:M17"/>
    <mergeCell ref="E18:M18"/>
    <mergeCell ref="A43:Y43"/>
    <mergeCell ref="N7:Y7"/>
    <mergeCell ref="A7:D7"/>
    <mergeCell ref="E9:M9"/>
    <mergeCell ref="E34:M34"/>
    <mergeCell ref="E35:M35"/>
    <mergeCell ref="N10:V10"/>
    <mergeCell ref="N11:V11"/>
    <mergeCell ref="N14:V14"/>
    <mergeCell ref="N15:V15"/>
    <mergeCell ref="A1:Y1"/>
    <mergeCell ref="A4:B5"/>
    <mergeCell ref="N12:V12"/>
    <mergeCell ref="N13:V13"/>
    <mergeCell ref="N16:V16"/>
    <mergeCell ref="N17:V17"/>
    <mergeCell ref="N18:V18"/>
    <mergeCell ref="N19:V19"/>
    <mergeCell ref="N32:V32"/>
    <mergeCell ref="N33:V33"/>
    <mergeCell ref="N20:V20"/>
    <mergeCell ref="N22:V22"/>
    <mergeCell ref="N23:V23"/>
    <mergeCell ref="N24:V24"/>
    <mergeCell ref="N21:V21"/>
    <mergeCell ref="N28:V28"/>
    <mergeCell ref="N30:V30"/>
    <mergeCell ref="N31:V31"/>
    <mergeCell ref="N42:V42"/>
    <mergeCell ref="N34:V34"/>
    <mergeCell ref="N35:V35"/>
    <mergeCell ref="N36:V36"/>
    <mergeCell ref="N38:V38"/>
    <mergeCell ref="N39:V39"/>
    <mergeCell ref="N29:V29"/>
    <mergeCell ref="N25:V25"/>
    <mergeCell ref="N26:V26"/>
    <mergeCell ref="N27:V27"/>
  </mergeCells>
  <conditionalFormatting sqref="N41:V41 T2:Y3 S2:S4 Y4:Y5">
    <cfRule type="cellIs" priority="1" dxfId="0" operator="equal" stopIfTrue="1">
      <formula>0</formula>
    </cfRule>
  </conditionalFormatting>
  <conditionalFormatting sqref="X40 W36:W40">
    <cfRule type="cellIs" priority="2" dxfId="1" operator="equal" stopIfTrue="1">
      <formula>"込"</formula>
    </cfRule>
  </conditionalFormatting>
  <conditionalFormatting sqref="W10:X35">
    <cfRule type="cellIs" priority="3" dxfId="1" operator="equal" stopIfTrue="1">
      <formula>0.05</formula>
    </cfRule>
    <cfRule type="cellIs" priority="4" dxfId="2" operator="equal" stopIfTrue="1">
      <formula>0.08</formula>
    </cfRule>
  </conditionalFormatting>
  <dataValidations count="4">
    <dataValidation type="list" showInputMessage="1" showErrorMessage="1" sqref="N7:Y7">
      <formula1>$AD$10:$AD$12</formula1>
    </dataValidation>
    <dataValidation showInputMessage="1" showErrorMessage="1" sqref="X40 W36:W40"/>
    <dataValidation type="list" showInputMessage="1" showErrorMessage="1" sqref="X10:X35">
      <formula1>$AC$10:$AC$12</formula1>
    </dataValidation>
    <dataValidation type="list" allowBlank="1" showInputMessage="1" showErrorMessage="1" sqref="W10:W35">
      <formula1>$AB$10:$AB$12</formula1>
    </dataValidation>
  </dataValidations>
  <printOptions horizontalCentered="1"/>
  <pageMargins left="0" right="0" top="0.984251968503937" bottom="0.5905511811023623" header="0.5118110236220472" footer="0.5118110236220472"/>
  <pageSetup horizontalDpi="600" verticalDpi="600" orientation="portrait" paperSize="9" scale="80" r:id="rId4"/>
  <drawing r:id="rId3"/>
  <legacyDrawing r:id="rId2"/>
</worksheet>
</file>

<file path=xl/worksheets/sheet13.xml><?xml version="1.0" encoding="utf-8"?>
<worksheet xmlns="http://schemas.openxmlformats.org/spreadsheetml/2006/main" xmlns:r="http://schemas.openxmlformats.org/officeDocument/2006/relationships">
  <sheetPr codeName="Sheet51"/>
  <dimension ref="A1:AR43"/>
  <sheetViews>
    <sheetView showGridLines="0" workbookViewId="0" topLeftCell="A1">
      <pane ySplit="9" topLeftCell="BM10" activePane="bottomLeft" state="frozen"/>
      <selection pane="topLeft" activeCell="N7" sqref="N7:Y7"/>
      <selection pane="bottomLeft" activeCell="N7" sqref="N7:Y7"/>
    </sheetView>
  </sheetViews>
  <sheetFormatPr defaultColWidth="9.00390625" defaultRowHeight="13.5"/>
  <cols>
    <col min="1" max="1" width="22.625" style="9" customWidth="1"/>
    <col min="2" max="2" width="11.00390625" style="9" customWidth="1"/>
    <col min="3" max="3" width="8.50390625" style="10" customWidth="1"/>
    <col min="4" max="4" width="3.25390625" style="9" customWidth="1"/>
    <col min="5" max="22" width="2.00390625" style="9" customWidth="1"/>
    <col min="23" max="23" width="6.125" style="9" customWidth="1"/>
    <col min="24" max="24" width="9.50390625" style="9" customWidth="1"/>
    <col min="25" max="25" width="22.00390625" style="9" customWidth="1"/>
    <col min="26" max="27" width="9.00390625" style="9" customWidth="1"/>
    <col min="28" max="44" width="9.00390625" style="9" hidden="1" customWidth="1"/>
    <col min="45" max="16384" width="9.00390625" style="9" customWidth="1"/>
  </cols>
  <sheetData>
    <row r="1" spans="1:25" ht="24.75" customHeight="1">
      <c r="A1" s="152" t="s">
        <v>12</v>
      </c>
      <c r="B1" s="152"/>
      <c r="C1" s="152"/>
      <c r="D1" s="152"/>
      <c r="E1" s="152"/>
      <c r="F1" s="152"/>
      <c r="G1" s="152"/>
      <c r="H1" s="152"/>
      <c r="I1" s="152"/>
      <c r="J1" s="152"/>
      <c r="K1" s="152"/>
      <c r="L1" s="152"/>
      <c r="M1" s="152"/>
      <c r="N1" s="152"/>
      <c r="O1" s="152"/>
      <c r="P1" s="152"/>
      <c r="Q1" s="152"/>
      <c r="R1" s="152"/>
      <c r="S1" s="152"/>
      <c r="T1" s="152"/>
      <c r="U1" s="152"/>
      <c r="V1" s="152"/>
      <c r="W1" s="152"/>
      <c r="X1" s="152"/>
      <c r="Y1" s="152"/>
    </row>
    <row r="2" spans="14:25" ht="24" customHeight="1">
      <c r="N2" s="101"/>
      <c r="O2" s="101"/>
      <c r="P2" s="101"/>
      <c r="Q2" s="101"/>
      <c r="R2" s="101"/>
      <c r="S2" s="102"/>
      <c r="T2" s="103"/>
      <c r="U2" s="103"/>
      <c r="V2" s="103"/>
      <c r="W2" s="103"/>
      <c r="X2" s="99" t="s">
        <v>74</v>
      </c>
      <c r="Y2" s="106">
        <f>'合計表'!$H$3</f>
        <v>0</v>
      </c>
    </row>
    <row r="3" spans="1:25" ht="24" customHeight="1">
      <c r="A3" s="89">
        <f>'合計表'!A4</f>
        <v>43910</v>
      </c>
      <c r="N3" s="101"/>
      <c r="O3" s="101"/>
      <c r="P3" s="101"/>
      <c r="Q3" s="101"/>
      <c r="R3" s="101"/>
      <c r="S3" s="102"/>
      <c r="T3" s="103"/>
      <c r="U3" s="103"/>
      <c r="V3" s="103"/>
      <c r="W3" s="103"/>
      <c r="X3" s="100" t="s">
        <v>75</v>
      </c>
      <c r="Y3" s="107">
        <f>'合計表'!$H$4</f>
        <v>0</v>
      </c>
    </row>
    <row r="4" spans="1:25" ht="12" customHeight="1">
      <c r="A4" s="153"/>
      <c r="B4" s="154"/>
      <c r="N4" s="104"/>
      <c r="O4" s="104"/>
      <c r="P4" s="104"/>
      <c r="Q4" s="104"/>
      <c r="R4" s="105"/>
      <c r="S4" s="102"/>
      <c r="T4" s="103"/>
      <c r="U4" s="103"/>
      <c r="V4" s="103"/>
      <c r="W4" s="103"/>
      <c r="X4" s="97" t="s">
        <v>10</v>
      </c>
      <c r="Y4" s="190">
        <f>'合計表'!$H$5</f>
        <v>0</v>
      </c>
    </row>
    <row r="5" spans="1:25" ht="12" customHeight="1">
      <c r="A5" s="154"/>
      <c r="B5" s="154"/>
      <c r="N5" s="104"/>
      <c r="O5" s="104"/>
      <c r="P5" s="104"/>
      <c r="Q5" s="104"/>
      <c r="R5" s="105"/>
      <c r="S5" s="103"/>
      <c r="T5" s="103"/>
      <c r="U5" s="103"/>
      <c r="V5" s="103"/>
      <c r="W5" s="103"/>
      <c r="X5" s="98" t="s">
        <v>11</v>
      </c>
      <c r="Y5" s="191"/>
    </row>
    <row r="6" ht="6.75" customHeight="1"/>
    <row r="7" spans="1:25" ht="22.5" customHeight="1">
      <c r="A7" s="144" t="s">
        <v>14</v>
      </c>
      <c r="B7" s="145"/>
      <c r="C7" s="145"/>
      <c r="D7" s="145"/>
      <c r="E7" s="12"/>
      <c r="F7" s="12"/>
      <c r="G7" s="12"/>
      <c r="H7" s="12"/>
      <c r="I7" s="12"/>
      <c r="J7" s="12"/>
      <c r="K7" s="12"/>
      <c r="L7" s="12"/>
      <c r="M7" s="12"/>
      <c r="N7" s="145"/>
      <c r="O7" s="145"/>
      <c r="P7" s="145"/>
      <c r="Q7" s="145"/>
      <c r="R7" s="145"/>
      <c r="S7" s="145"/>
      <c r="T7" s="145"/>
      <c r="U7" s="145"/>
      <c r="V7" s="145"/>
      <c r="W7" s="145"/>
      <c r="X7" s="145"/>
      <c r="Y7" s="186"/>
    </row>
    <row r="8" spans="1:25" ht="8.25" customHeight="1">
      <c r="A8" s="13"/>
      <c r="B8" s="13"/>
      <c r="C8" s="14"/>
      <c r="D8" s="12"/>
      <c r="E8" s="12"/>
      <c r="F8" s="12"/>
      <c r="G8" s="12"/>
      <c r="H8" s="12"/>
      <c r="I8" s="12"/>
      <c r="J8" s="12"/>
      <c r="K8" s="12"/>
      <c r="L8" s="12"/>
      <c r="M8" s="12"/>
      <c r="N8" s="13"/>
      <c r="O8" s="13"/>
      <c r="P8" s="13"/>
      <c r="Q8" s="13"/>
      <c r="R8" s="13"/>
      <c r="S8" s="13"/>
      <c r="T8" s="13"/>
      <c r="U8" s="13"/>
      <c r="V8" s="13"/>
      <c r="W8" s="13"/>
      <c r="X8" s="13"/>
      <c r="Y8" s="13"/>
    </row>
    <row r="9" spans="1:44" ht="22.5" customHeight="1">
      <c r="A9" s="15" t="s">
        <v>0</v>
      </c>
      <c r="B9" s="16" t="s">
        <v>1</v>
      </c>
      <c r="C9" s="17" t="s">
        <v>2</v>
      </c>
      <c r="D9" s="18" t="s">
        <v>3</v>
      </c>
      <c r="E9" s="125" t="s">
        <v>5</v>
      </c>
      <c r="F9" s="126"/>
      <c r="G9" s="126"/>
      <c r="H9" s="126"/>
      <c r="I9" s="126"/>
      <c r="J9" s="126"/>
      <c r="K9" s="126"/>
      <c r="L9" s="126"/>
      <c r="M9" s="127"/>
      <c r="N9" s="125" t="s">
        <v>6</v>
      </c>
      <c r="O9" s="126"/>
      <c r="P9" s="126"/>
      <c r="Q9" s="126"/>
      <c r="R9" s="126"/>
      <c r="S9" s="126"/>
      <c r="T9" s="126"/>
      <c r="U9" s="126"/>
      <c r="V9" s="127"/>
      <c r="W9" s="19" t="s">
        <v>22</v>
      </c>
      <c r="X9" s="19" t="s">
        <v>62</v>
      </c>
      <c r="Y9" s="20" t="s">
        <v>4</v>
      </c>
      <c r="AC9" s="9" t="s">
        <v>24</v>
      </c>
      <c r="AE9" s="26" t="s">
        <v>18</v>
      </c>
      <c r="AF9" s="34" t="s">
        <v>26</v>
      </c>
      <c r="AG9" s="26" t="s">
        <v>25</v>
      </c>
      <c r="AH9" s="26" t="s">
        <v>69</v>
      </c>
      <c r="AI9" s="26" t="s">
        <v>36</v>
      </c>
      <c r="AJ9" s="26" t="s">
        <v>37</v>
      </c>
      <c r="AK9" s="26" t="s">
        <v>70</v>
      </c>
      <c r="AL9" s="26" t="s">
        <v>17</v>
      </c>
      <c r="AM9" s="26" t="s">
        <v>27</v>
      </c>
      <c r="AN9" s="26" t="s">
        <v>28</v>
      </c>
      <c r="AO9" s="26" t="s">
        <v>71</v>
      </c>
      <c r="AP9" s="26" t="s">
        <v>38</v>
      </c>
      <c r="AQ9" s="26" t="s">
        <v>39</v>
      </c>
      <c r="AR9" s="26" t="s">
        <v>72</v>
      </c>
    </row>
    <row r="10" spans="1:44" ht="24.75" customHeight="1">
      <c r="A10" s="5"/>
      <c r="B10" s="6"/>
      <c r="C10" s="7"/>
      <c r="D10" s="8"/>
      <c r="E10" s="187"/>
      <c r="F10" s="188"/>
      <c r="G10" s="188"/>
      <c r="H10" s="188"/>
      <c r="I10" s="188"/>
      <c r="J10" s="188"/>
      <c r="K10" s="188"/>
      <c r="L10" s="188"/>
      <c r="M10" s="189"/>
      <c r="N10" s="146">
        <f aca="true" t="shared" si="0" ref="N10:N35">IF(A10="","",ROUND(C10*E10,0))</f>
      </c>
      <c r="O10" s="147"/>
      <c r="P10" s="147"/>
      <c r="Q10" s="147"/>
      <c r="R10" s="147"/>
      <c r="S10" s="147"/>
      <c r="T10" s="147"/>
      <c r="U10" s="147"/>
      <c r="V10" s="148"/>
      <c r="W10" s="35"/>
      <c r="X10" s="87"/>
      <c r="Y10" s="21"/>
      <c r="AB10" s="26" t="s">
        <v>18</v>
      </c>
      <c r="AC10" s="85" t="s">
        <v>63</v>
      </c>
      <c r="AD10" s="9" t="s">
        <v>20</v>
      </c>
      <c r="AE10" s="43">
        <f>IF($N$7="消　費　税　抜　き",N10,IF(W10="抜",N10,""))</f>
      </c>
      <c r="AF10" s="43">
        <f>IF($AE10="","",IF($X10="５％",$AE10,""))</f>
      </c>
      <c r="AG10" s="43">
        <f>IF(AE10="","",IF($X10="８％",$AE10,""))</f>
      </c>
      <c r="AH10" s="43">
        <f>IF($AE10="","",IF($X10="１０％",$AE10,""))</f>
      </c>
      <c r="AI10" s="43">
        <f>IF($AE10="","",IF($X10="５％",ROUNDDOWN($AE10*0.05,0),""))</f>
      </c>
      <c r="AJ10" s="43">
        <f>IF($AE10="","",IF($X10="８％",ROUNDDOWN($AE10*0.08,0),""))</f>
      </c>
      <c r="AK10" s="43">
        <f>IF($AE10="","",IF($X10="１０％",ROUNDDOWN($AE10*0.1,0),""))</f>
      </c>
      <c r="AL10" s="43">
        <f>IF($AE10="",$N10,"")</f>
      </c>
      <c r="AM10" s="43">
        <f>IF($AL10="","",IF($X10="５％",$AL10-$AP10,""))</f>
      </c>
      <c r="AN10" s="43">
        <f>IF($AL10="","",IF($X10="８％",$AL10-$AQ10,""))</f>
      </c>
      <c r="AO10" s="43">
        <f>IF($AL10="","",IF($X10="１０％",$AL10-$AR10,""))</f>
      </c>
      <c r="AP10" s="9">
        <f>IF($AL10="","",IF($X10="５％",ROUNDDOWN($AL10*5/105,0),""))</f>
      </c>
      <c r="AQ10" s="9">
        <f>IF($AL10="","",IF($X10="８％",ROUNDDOWN($AL10*8/108,0),""))</f>
      </c>
      <c r="AR10" s="9">
        <f>IF($AL10="","",IF($X10="１０％",ROUNDDOWN($AL10*10/110,0),""))</f>
      </c>
    </row>
    <row r="11" spans="1:44" ht="24.75" customHeight="1">
      <c r="A11" s="1"/>
      <c r="B11" s="2"/>
      <c r="C11" s="3"/>
      <c r="D11" s="4"/>
      <c r="E11" s="128"/>
      <c r="F11" s="113"/>
      <c r="G11" s="113"/>
      <c r="H11" s="113"/>
      <c r="I11" s="113"/>
      <c r="J11" s="113"/>
      <c r="K11" s="113"/>
      <c r="L11" s="113"/>
      <c r="M11" s="114"/>
      <c r="N11" s="149">
        <f t="shared" si="0"/>
      </c>
      <c r="O11" s="150"/>
      <c r="P11" s="150"/>
      <c r="Q11" s="150"/>
      <c r="R11" s="150"/>
      <c r="S11" s="150"/>
      <c r="T11" s="150"/>
      <c r="U11" s="150"/>
      <c r="V11" s="151"/>
      <c r="W11" s="35"/>
      <c r="X11" s="87"/>
      <c r="Y11" s="22"/>
      <c r="AB11" s="34" t="s">
        <v>17</v>
      </c>
      <c r="AC11" s="88" t="s">
        <v>64</v>
      </c>
      <c r="AD11" s="9" t="s">
        <v>21</v>
      </c>
      <c r="AE11" s="43">
        <f aca="true" t="shared" si="1" ref="AE11:AE35">IF($N$7="消　費　税　抜　き",N11,IF(W11="抜",N11,""))</f>
      </c>
      <c r="AF11" s="43">
        <f aca="true" t="shared" si="2" ref="AF11:AF35">IF($AE11="","",IF($X11="５％",$AE11,""))</f>
      </c>
      <c r="AG11" s="43">
        <f aca="true" t="shared" si="3" ref="AG11:AG35">IF(AE11="","",IF($X11="８％",$AE11,""))</f>
      </c>
      <c r="AH11" s="43">
        <f aca="true" t="shared" si="4" ref="AH11:AH35">IF($AE11="","",IF($X11="１０％",$AE11,""))</f>
      </c>
      <c r="AI11" s="43">
        <f aca="true" t="shared" si="5" ref="AI11:AI35">IF($AE11="","",IF($X11="５％",ROUNDDOWN($AE11*0.05,0),""))</f>
      </c>
      <c r="AJ11" s="43">
        <f aca="true" t="shared" si="6" ref="AJ11:AJ35">IF($AE11="","",IF($X11="８％",ROUNDDOWN($AE11*0.08,0),""))</f>
      </c>
      <c r="AK11" s="43">
        <f aca="true" t="shared" si="7" ref="AK11:AK35">IF($AE11="","",IF($X11="１０％",ROUNDDOWN($AE11*0.1,0),""))</f>
      </c>
      <c r="AL11" s="43">
        <f aca="true" t="shared" si="8" ref="AL11:AL35">IF($AE11="",$N11,"")</f>
      </c>
      <c r="AM11" s="43">
        <f aca="true" t="shared" si="9" ref="AM11:AM35">IF($AL11="","",IF($X11="５％",$AL11-$AP11,""))</f>
      </c>
      <c r="AN11" s="43">
        <f aca="true" t="shared" si="10" ref="AN11:AN35">IF($AL11="","",IF($X11="８％",$AL11-$AQ11,""))</f>
      </c>
      <c r="AO11" s="43">
        <f aca="true" t="shared" si="11" ref="AO11:AO35">IF($AL11="","",IF($X11="１０％",$AL11-$AR11,""))</f>
      </c>
      <c r="AP11" s="9">
        <f aca="true" t="shared" si="12" ref="AP11:AP35">IF($AL11="","",IF($X11="５％",ROUNDDOWN($AL11*5/105,0),""))</f>
      </c>
      <c r="AQ11" s="9">
        <f aca="true" t="shared" si="13" ref="AQ11:AQ35">IF($AL11="","",IF($X11="８％",ROUNDDOWN($AL11*8/108,0),""))</f>
      </c>
      <c r="AR11" s="9">
        <f aca="true" t="shared" si="14" ref="AR11:AR35">IF($AL11="","",IF($X11="１０％",ROUNDDOWN($AL11*10/110,0),""))</f>
      </c>
    </row>
    <row r="12" spans="1:44" ht="24.75" customHeight="1">
      <c r="A12" s="1"/>
      <c r="B12" s="2"/>
      <c r="C12" s="3"/>
      <c r="D12" s="4"/>
      <c r="E12" s="128"/>
      <c r="F12" s="113"/>
      <c r="G12" s="113"/>
      <c r="H12" s="113"/>
      <c r="I12" s="113"/>
      <c r="J12" s="113"/>
      <c r="K12" s="113"/>
      <c r="L12" s="113"/>
      <c r="M12" s="114"/>
      <c r="N12" s="149">
        <f t="shared" si="0"/>
      </c>
      <c r="O12" s="150"/>
      <c r="P12" s="150"/>
      <c r="Q12" s="150"/>
      <c r="R12" s="150"/>
      <c r="S12" s="150"/>
      <c r="T12" s="150"/>
      <c r="U12" s="150"/>
      <c r="V12" s="151"/>
      <c r="W12" s="35"/>
      <c r="X12" s="87"/>
      <c r="Y12" s="22"/>
      <c r="AB12" s="34"/>
      <c r="AC12" s="88" t="s">
        <v>68</v>
      </c>
      <c r="AE12" s="43">
        <f t="shared" si="1"/>
      </c>
      <c r="AF12" s="43">
        <f t="shared" si="2"/>
      </c>
      <c r="AG12" s="43">
        <f t="shared" si="3"/>
      </c>
      <c r="AH12" s="43">
        <f t="shared" si="4"/>
      </c>
      <c r="AI12" s="43">
        <f t="shared" si="5"/>
      </c>
      <c r="AJ12" s="43">
        <f t="shared" si="6"/>
      </c>
      <c r="AK12" s="43">
        <f t="shared" si="7"/>
      </c>
      <c r="AL12" s="43">
        <f t="shared" si="8"/>
      </c>
      <c r="AM12" s="43">
        <f t="shared" si="9"/>
      </c>
      <c r="AN12" s="43">
        <f t="shared" si="10"/>
      </c>
      <c r="AO12" s="43">
        <f t="shared" si="11"/>
      </c>
      <c r="AP12" s="9">
        <f t="shared" si="12"/>
      </c>
      <c r="AQ12" s="9">
        <f t="shared" si="13"/>
      </c>
      <c r="AR12" s="9">
        <f t="shared" si="14"/>
      </c>
    </row>
    <row r="13" spans="1:44" ht="24.75" customHeight="1">
      <c r="A13" s="1"/>
      <c r="B13" s="2"/>
      <c r="C13" s="3"/>
      <c r="D13" s="4"/>
      <c r="E13" s="128"/>
      <c r="F13" s="113"/>
      <c r="G13" s="113"/>
      <c r="H13" s="113"/>
      <c r="I13" s="113"/>
      <c r="J13" s="113"/>
      <c r="K13" s="113"/>
      <c r="L13" s="113"/>
      <c r="M13" s="114"/>
      <c r="N13" s="149">
        <f t="shared" si="0"/>
      </c>
      <c r="O13" s="150"/>
      <c r="P13" s="150"/>
      <c r="Q13" s="150"/>
      <c r="R13" s="150"/>
      <c r="S13" s="150"/>
      <c r="T13" s="150"/>
      <c r="U13" s="150"/>
      <c r="V13" s="151"/>
      <c r="W13" s="35"/>
      <c r="X13" s="87"/>
      <c r="Y13" s="22"/>
      <c r="AB13" s="26"/>
      <c r="AC13" s="26"/>
      <c r="AE13" s="43">
        <f t="shared" si="1"/>
      </c>
      <c r="AF13" s="43">
        <f t="shared" si="2"/>
      </c>
      <c r="AG13" s="43">
        <f t="shared" si="3"/>
      </c>
      <c r="AH13" s="43">
        <f t="shared" si="4"/>
      </c>
      <c r="AI13" s="43">
        <f t="shared" si="5"/>
      </c>
      <c r="AJ13" s="43">
        <f t="shared" si="6"/>
      </c>
      <c r="AK13" s="43">
        <f t="shared" si="7"/>
      </c>
      <c r="AL13" s="43">
        <f t="shared" si="8"/>
      </c>
      <c r="AM13" s="43">
        <f t="shared" si="9"/>
      </c>
      <c r="AN13" s="43">
        <f t="shared" si="10"/>
      </c>
      <c r="AO13" s="43">
        <f t="shared" si="11"/>
      </c>
      <c r="AP13" s="9">
        <f t="shared" si="12"/>
      </c>
      <c r="AQ13" s="9">
        <f t="shared" si="13"/>
      </c>
      <c r="AR13" s="9">
        <f t="shared" si="14"/>
      </c>
    </row>
    <row r="14" spans="1:44" ht="24.75" customHeight="1">
      <c r="A14" s="1"/>
      <c r="B14" s="2"/>
      <c r="C14" s="3"/>
      <c r="D14" s="4"/>
      <c r="E14" s="128"/>
      <c r="F14" s="113"/>
      <c r="G14" s="113"/>
      <c r="H14" s="113"/>
      <c r="I14" s="113"/>
      <c r="J14" s="113"/>
      <c r="K14" s="113"/>
      <c r="L14" s="113"/>
      <c r="M14" s="114"/>
      <c r="N14" s="149">
        <f t="shared" si="0"/>
      </c>
      <c r="O14" s="150"/>
      <c r="P14" s="150"/>
      <c r="Q14" s="150"/>
      <c r="R14" s="150"/>
      <c r="S14" s="150"/>
      <c r="T14" s="150"/>
      <c r="U14" s="150"/>
      <c r="V14" s="151"/>
      <c r="W14" s="35"/>
      <c r="X14" s="87"/>
      <c r="Y14" s="22"/>
      <c r="AE14" s="43">
        <f t="shared" si="1"/>
      </c>
      <c r="AF14" s="43">
        <f t="shared" si="2"/>
      </c>
      <c r="AG14" s="43">
        <f t="shared" si="3"/>
      </c>
      <c r="AH14" s="43">
        <f t="shared" si="4"/>
      </c>
      <c r="AI14" s="43">
        <f t="shared" si="5"/>
      </c>
      <c r="AJ14" s="43">
        <f t="shared" si="6"/>
      </c>
      <c r="AK14" s="43">
        <f t="shared" si="7"/>
      </c>
      <c r="AL14" s="43">
        <f t="shared" si="8"/>
      </c>
      <c r="AM14" s="43">
        <f t="shared" si="9"/>
      </c>
      <c r="AN14" s="43">
        <f t="shared" si="10"/>
      </c>
      <c r="AO14" s="43">
        <f t="shared" si="11"/>
      </c>
      <c r="AP14" s="9">
        <f t="shared" si="12"/>
      </c>
      <c r="AQ14" s="9">
        <f t="shared" si="13"/>
      </c>
      <c r="AR14" s="9">
        <f t="shared" si="14"/>
      </c>
    </row>
    <row r="15" spans="1:44" ht="24.75" customHeight="1">
      <c r="A15" s="1"/>
      <c r="B15" s="2"/>
      <c r="C15" s="3"/>
      <c r="D15" s="4"/>
      <c r="E15" s="128"/>
      <c r="F15" s="113"/>
      <c r="G15" s="113"/>
      <c r="H15" s="113"/>
      <c r="I15" s="113"/>
      <c r="J15" s="113"/>
      <c r="K15" s="113"/>
      <c r="L15" s="113"/>
      <c r="M15" s="114"/>
      <c r="N15" s="149">
        <f t="shared" si="0"/>
      </c>
      <c r="O15" s="150"/>
      <c r="P15" s="150"/>
      <c r="Q15" s="150"/>
      <c r="R15" s="150"/>
      <c r="S15" s="150"/>
      <c r="T15" s="150"/>
      <c r="U15" s="150"/>
      <c r="V15" s="151"/>
      <c r="W15" s="35"/>
      <c r="X15" s="87"/>
      <c r="Y15" s="22"/>
      <c r="AE15" s="43">
        <f t="shared" si="1"/>
      </c>
      <c r="AF15" s="43">
        <f t="shared" si="2"/>
      </c>
      <c r="AG15" s="43">
        <f t="shared" si="3"/>
      </c>
      <c r="AH15" s="43">
        <f t="shared" si="4"/>
      </c>
      <c r="AI15" s="43">
        <f t="shared" si="5"/>
      </c>
      <c r="AJ15" s="43">
        <f t="shared" si="6"/>
      </c>
      <c r="AK15" s="43">
        <f t="shared" si="7"/>
      </c>
      <c r="AL15" s="43">
        <f t="shared" si="8"/>
      </c>
      <c r="AM15" s="43">
        <f t="shared" si="9"/>
      </c>
      <c r="AN15" s="43">
        <f t="shared" si="10"/>
      </c>
      <c r="AO15" s="43">
        <f t="shared" si="11"/>
      </c>
      <c r="AP15" s="9">
        <f t="shared" si="12"/>
      </c>
      <c r="AQ15" s="9">
        <f t="shared" si="13"/>
      </c>
      <c r="AR15" s="9">
        <f t="shared" si="14"/>
      </c>
    </row>
    <row r="16" spans="1:44" ht="24.75" customHeight="1">
      <c r="A16" s="1"/>
      <c r="B16" s="2"/>
      <c r="C16" s="3"/>
      <c r="D16" s="4"/>
      <c r="E16" s="128"/>
      <c r="F16" s="113"/>
      <c r="G16" s="113"/>
      <c r="H16" s="113"/>
      <c r="I16" s="113"/>
      <c r="J16" s="113"/>
      <c r="K16" s="113"/>
      <c r="L16" s="113"/>
      <c r="M16" s="114"/>
      <c r="N16" s="149">
        <f t="shared" si="0"/>
      </c>
      <c r="O16" s="150"/>
      <c r="P16" s="150"/>
      <c r="Q16" s="150"/>
      <c r="R16" s="150"/>
      <c r="S16" s="150"/>
      <c r="T16" s="150"/>
      <c r="U16" s="150"/>
      <c r="V16" s="151"/>
      <c r="W16" s="35"/>
      <c r="X16" s="87"/>
      <c r="Y16" s="22"/>
      <c r="AE16" s="43">
        <f t="shared" si="1"/>
      </c>
      <c r="AF16" s="43">
        <f t="shared" si="2"/>
      </c>
      <c r="AG16" s="43">
        <f t="shared" si="3"/>
      </c>
      <c r="AH16" s="43">
        <f t="shared" si="4"/>
      </c>
      <c r="AI16" s="43">
        <f t="shared" si="5"/>
      </c>
      <c r="AJ16" s="43">
        <f t="shared" si="6"/>
      </c>
      <c r="AK16" s="43">
        <f t="shared" si="7"/>
      </c>
      <c r="AL16" s="43">
        <f t="shared" si="8"/>
      </c>
      <c r="AM16" s="43">
        <f t="shared" si="9"/>
      </c>
      <c r="AN16" s="43">
        <f t="shared" si="10"/>
      </c>
      <c r="AO16" s="43">
        <f t="shared" si="11"/>
      </c>
      <c r="AP16" s="9">
        <f t="shared" si="12"/>
      </c>
      <c r="AQ16" s="9">
        <f t="shared" si="13"/>
      </c>
      <c r="AR16" s="9">
        <f t="shared" si="14"/>
      </c>
    </row>
    <row r="17" spans="1:44" ht="24.75" customHeight="1">
      <c r="A17" s="1"/>
      <c r="B17" s="2"/>
      <c r="C17" s="3"/>
      <c r="D17" s="4"/>
      <c r="E17" s="128"/>
      <c r="F17" s="113"/>
      <c r="G17" s="113"/>
      <c r="H17" s="113"/>
      <c r="I17" s="113"/>
      <c r="J17" s="113"/>
      <c r="K17" s="113"/>
      <c r="L17" s="113"/>
      <c r="M17" s="114"/>
      <c r="N17" s="149">
        <f t="shared" si="0"/>
      </c>
      <c r="O17" s="150"/>
      <c r="P17" s="150"/>
      <c r="Q17" s="150"/>
      <c r="R17" s="150"/>
      <c r="S17" s="150"/>
      <c r="T17" s="150"/>
      <c r="U17" s="150"/>
      <c r="V17" s="151"/>
      <c r="W17" s="35"/>
      <c r="X17" s="87"/>
      <c r="Y17" s="22"/>
      <c r="AE17" s="43">
        <f t="shared" si="1"/>
      </c>
      <c r="AF17" s="43">
        <f t="shared" si="2"/>
      </c>
      <c r="AG17" s="43">
        <f t="shared" si="3"/>
      </c>
      <c r="AH17" s="43">
        <f t="shared" si="4"/>
      </c>
      <c r="AI17" s="43">
        <f t="shared" si="5"/>
      </c>
      <c r="AJ17" s="43">
        <f t="shared" si="6"/>
      </c>
      <c r="AK17" s="43">
        <f t="shared" si="7"/>
      </c>
      <c r="AL17" s="43">
        <f t="shared" si="8"/>
      </c>
      <c r="AM17" s="43">
        <f t="shared" si="9"/>
      </c>
      <c r="AN17" s="43">
        <f t="shared" si="10"/>
      </c>
      <c r="AO17" s="43">
        <f t="shared" si="11"/>
      </c>
      <c r="AP17" s="9">
        <f t="shared" si="12"/>
      </c>
      <c r="AQ17" s="9">
        <f t="shared" si="13"/>
      </c>
      <c r="AR17" s="9">
        <f t="shared" si="14"/>
      </c>
    </row>
    <row r="18" spans="1:44" ht="24.75" customHeight="1">
      <c r="A18" s="1"/>
      <c r="B18" s="2"/>
      <c r="C18" s="3"/>
      <c r="D18" s="4"/>
      <c r="E18" s="128"/>
      <c r="F18" s="113"/>
      <c r="G18" s="113"/>
      <c r="H18" s="113"/>
      <c r="I18" s="113"/>
      <c r="J18" s="113"/>
      <c r="K18" s="113"/>
      <c r="L18" s="113"/>
      <c r="M18" s="114"/>
      <c r="N18" s="149">
        <f t="shared" si="0"/>
      </c>
      <c r="O18" s="150"/>
      <c r="P18" s="150"/>
      <c r="Q18" s="150"/>
      <c r="R18" s="150"/>
      <c r="S18" s="150"/>
      <c r="T18" s="150"/>
      <c r="U18" s="150"/>
      <c r="V18" s="151"/>
      <c r="W18" s="35"/>
      <c r="X18" s="87"/>
      <c r="Y18" s="22"/>
      <c r="AE18" s="43">
        <f t="shared" si="1"/>
      </c>
      <c r="AF18" s="43">
        <f t="shared" si="2"/>
      </c>
      <c r="AG18" s="43">
        <f t="shared" si="3"/>
      </c>
      <c r="AH18" s="43">
        <f t="shared" si="4"/>
      </c>
      <c r="AI18" s="43">
        <f t="shared" si="5"/>
      </c>
      <c r="AJ18" s="43">
        <f t="shared" si="6"/>
      </c>
      <c r="AK18" s="43">
        <f t="shared" si="7"/>
      </c>
      <c r="AL18" s="43">
        <f t="shared" si="8"/>
      </c>
      <c r="AM18" s="43">
        <f t="shared" si="9"/>
      </c>
      <c r="AN18" s="43">
        <f t="shared" si="10"/>
      </c>
      <c r="AO18" s="43">
        <f t="shared" si="11"/>
      </c>
      <c r="AP18" s="9">
        <f t="shared" si="12"/>
      </c>
      <c r="AQ18" s="9">
        <f t="shared" si="13"/>
      </c>
      <c r="AR18" s="9">
        <f t="shared" si="14"/>
      </c>
    </row>
    <row r="19" spans="1:44" ht="24.75" customHeight="1">
      <c r="A19" s="1"/>
      <c r="B19" s="2"/>
      <c r="C19" s="3"/>
      <c r="D19" s="4"/>
      <c r="E19" s="128"/>
      <c r="F19" s="113"/>
      <c r="G19" s="113"/>
      <c r="H19" s="113"/>
      <c r="I19" s="113"/>
      <c r="J19" s="113"/>
      <c r="K19" s="113"/>
      <c r="L19" s="113"/>
      <c r="M19" s="114"/>
      <c r="N19" s="149">
        <f t="shared" si="0"/>
      </c>
      <c r="O19" s="150"/>
      <c r="P19" s="150"/>
      <c r="Q19" s="150"/>
      <c r="R19" s="150"/>
      <c r="S19" s="150"/>
      <c r="T19" s="150"/>
      <c r="U19" s="150"/>
      <c r="V19" s="151"/>
      <c r="W19" s="35"/>
      <c r="X19" s="87"/>
      <c r="Y19" s="22"/>
      <c r="AE19" s="43">
        <f t="shared" si="1"/>
      </c>
      <c r="AF19" s="43">
        <f t="shared" si="2"/>
      </c>
      <c r="AG19" s="43">
        <f t="shared" si="3"/>
      </c>
      <c r="AH19" s="43">
        <f t="shared" si="4"/>
      </c>
      <c r="AI19" s="43">
        <f t="shared" si="5"/>
      </c>
      <c r="AJ19" s="43">
        <f t="shared" si="6"/>
      </c>
      <c r="AK19" s="43">
        <f t="shared" si="7"/>
      </c>
      <c r="AL19" s="43">
        <f t="shared" si="8"/>
      </c>
      <c r="AM19" s="43">
        <f t="shared" si="9"/>
      </c>
      <c r="AN19" s="43">
        <f t="shared" si="10"/>
      </c>
      <c r="AO19" s="43">
        <f t="shared" si="11"/>
      </c>
      <c r="AP19" s="9">
        <f t="shared" si="12"/>
      </c>
      <c r="AQ19" s="9">
        <f t="shared" si="13"/>
      </c>
      <c r="AR19" s="9">
        <f t="shared" si="14"/>
      </c>
    </row>
    <row r="20" spans="1:44" ht="24.75" customHeight="1">
      <c r="A20" s="1"/>
      <c r="B20" s="2"/>
      <c r="C20" s="3"/>
      <c r="D20" s="4"/>
      <c r="E20" s="128"/>
      <c r="F20" s="113"/>
      <c r="G20" s="113"/>
      <c r="H20" s="113"/>
      <c r="I20" s="113"/>
      <c r="J20" s="113"/>
      <c r="K20" s="113"/>
      <c r="L20" s="113"/>
      <c r="M20" s="114"/>
      <c r="N20" s="149">
        <f t="shared" si="0"/>
      </c>
      <c r="O20" s="150"/>
      <c r="P20" s="150"/>
      <c r="Q20" s="150"/>
      <c r="R20" s="150"/>
      <c r="S20" s="150"/>
      <c r="T20" s="150"/>
      <c r="U20" s="150"/>
      <c r="V20" s="151"/>
      <c r="W20" s="35"/>
      <c r="X20" s="87"/>
      <c r="Y20" s="22"/>
      <c r="AE20" s="43">
        <f t="shared" si="1"/>
      </c>
      <c r="AF20" s="43">
        <f t="shared" si="2"/>
      </c>
      <c r="AG20" s="43">
        <f t="shared" si="3"/>
      </c>
      <c r="AH20" s="43">
        <f t="shared" si="4"/>
      </c>
      <c r="AI20" s="43">
        <f t="shared" si="5"/>
      </c>
      <c r="AJ20" s="43">
        <f t="shared" si="6"/>
      </c>
      <c r="AK20" s="43">
        <f t="shared" si="7"/>
      </c>
      <c r="AL20" s="43">
        <f t="shared" si="8"/>
      </c>
      <c r="AM20" s="43">
        <f t="shared" si="9"/>
      </c>
      <c r="AN20" s="43">
        <f t="shared" si="10"/>
      </c>
      <c r="AO20" s="43">
        <f t="shared" si="11"/>
      </c>
      <c r="AP20" s="9">
        <f t="shared" si="12"/>
      </c>
      <c r="AQ20" s="9">
        <f t="shared" si="13"/>
      </c>
      <c r="AR20" s="9">
        <f t="shared" si="14"/>
      </c>
    </row>
    <row r="21" spans="1:44" ht="24.75" customHeight="1">
      <c r="A21" s="1"/>
      <c r="B21" s="2"/>
      <c r="C21" s="3"/>
      <c r="D21" s="4"/>
      <c r="E21" s="128"/>
      <c r="F21" s="113"/>
      <c r="G21" s="113"/>
      <c r="H21" s="113"/>
      <c r="I21" s="113"/>
      <c r="J21" s="113"/>
      <c r="K21" s="113"/>
      <c r="L21" s="113"/>
      <c r="M21" s="114"/>
      <c r="N21" s="149">
        <f t="shared" si="0"/>
      </c>
      <c r="O21" s="150"/>
      <c r="P21" s="150"/>
      <c r="Q21" s="150"/>
      <c r="R21" s="150"/>
      <c r="S21" s="150"/>
      <c r="T21" s="150"/>
      <c r="U21" s="150"/>
      <c r="V21" s="151"/>
      <c r="W21" s="35"/>
      <c r="X21" s="87"/>
      <c r="Y21" s="22"/>
      <c r="AE21" s="43">
        <f t="shared" si="1"/>
      </c>
      <c r="AF21" s="43">
        <f t="shared" si="2"/>
      </c>
      <c r="AG21" s="43">
        <f t="shared" si="3"/>
      </c>
      <c r="AH21" s="43">
        <f t="shared" si="4"/>
      </c>
      <c r="AI21" s="43">
        <f t="shared" si="5"/>
      </c>
      <c r="AJ21" s="43">
        <f t="shared" si="6"/>
      </c>
      <c r="AK21" s="43">
        <f t="shared" si="7"/>
      </c>
      <c r="AL21" s="43">
        <f t="shared" si="8"/>
      </c>
      <c r="AM21" s="43">
        <f t="shared" si="9"/>
      </c>
      <c r="AN21" s="43">
        <f t="shared" si="10"/>
      </c>
      <c r="AO21" s="43">
        <f t="shared" si="11"/>
      </c>
      <c r="AP21" s="9">
        <f t="shared" si="12"/>
      </c>
      <c r="AQ21" s="9">
        <f t="shared" si="13"/>
      </c>
      <c r="AR21" s="9">
        <f t="shared" si="14"/>
      </c>
    </row>
    <row r="22" spans="1:44" ht="24.75" customHeight="1">
      <c r="A22" s="1"/>
      <c r="B22" s="2"/>
      <c r="C22" s="3"/>
      <c r="D22" s="4"/>
      <c r="E22" s="128"/>
      <c r="F22" s="113"/>
      <c r="G22" s="113"/>
      <c r="H22" s="113"/>
      <c r="I22" s="113"/>
      <c r="J22" s="113"/>
      <c r="K22" s="113"/>
      <c r="L22" s="113"/>
      <c r="M22" s="114"/>
      <c r="N22" s="149">
        <f t="shared" si="0"/>
      </c>
      <c r="O22" s="150"/>
      <c r="P22" s="150"/>
      <c r="Q22" s="150"/>
      <c r="R22" s="150"/>
      <c r="S22" s="150"/>
      <c r="T22" s="150"/>
      <c r="U22" s="150"/>
      <c r="V22" s="151"/>
      <c r="W22" s="35"/>
      <c r="X22" s="87"/>
      <c r="Y22" s="22"/>
      <c r="AE22" s="43">
        <f t="shared" si="1"/>
      </c>
      <c r="AF22" s="43">
        <f t="shared" si="2"/>
      </c>
      <c r="AG22" s="43">
        <f t="shared" si="3"/>
      </c>
      <c r="AH22" s="43">
        <f t="shared" si="4"/>
      </c>
      <c r="AI22" s="43">
        <f t="shared" si="5"/>
      </c>
      <c r="AJ22" s="43">
        <f t="shared" si="6"/>
      </c>
      <c r="AK22" s="43">
        <f t="shared" si="7"/>
      </c>
      <c r="AL22" s="43">
        <f t="shared" si="8"/>
      </c>
      <c r="AM22" s="43">
        <f t="shared" si="9"/>
      </c>
      <c r="AN22" s="43">
        <f t="shared" si="10"/>
      </c>
      <c r="AO22" s="43">
        <f t="shared" si="11"/>
      </c>
      <c r="AP22" s="9">
        <f t="shared" si="12"/>
      </c>
      <c r="AQ22" s="9">
        <f t="shared" si="13"/>
      </c>
      <c r="AR22" s="9">
        <f t="shared" si="14"/>
      </c>
    </row>
    <row r="23" spans="1:44" ht="24.75" customHeight="1">
      <c r="A23" s="1"/>
      <c r="B23" s="2"/>
      <c r="C23" s="3"/>
      <c r="D23" s="4"/>
      <c r="E23" s="128"/>
      <c r="F23" s="113"/>
      <c r="G23" s="113"/>
      <c r="H23" s="113"/>
      <c r="I23" s="113"/>
      <c r="J23" s="113"/>
      <c r="K23" s="113"/>
      <c r="L23" s="113"/>
      <c r="M23" s="114"/>
      <c r="N23" s="149">
        <f t="shared" si="0"/>
      </c>
      <c r="O23" s="150"/>
      <c r="P23" s="150"/>
      <c r="Q23" s="150"/>
      <c r="R23" s="150"/>
      <c r="S23" s="150"/>
      <c r="T23" s="150"/>
      <c r="U23" s="150"/>
      <c r="V23" s="151"/>
      <c r="W23" s="35"/>
      <c r="X23" s="87"/>
      <c r="Y23" s="22"/>
      <c r="AE23" s="43">
        <f t="shared" si="1"/>
      </c>
      <c r="AF23" s="43">
        <f t="shared" si="2"/>
      </c>
      <c r="AG23" s="43">
        <f t="shared" si="3"/>
      </c>
      <c r="AH23" s="43">
        <f t="shared" si="4"/>
      </c>
      <c r="AI23" s="43">
        <f t="shared" si="5"/>
      </c>
      <c r="AJ23" s="43">
        <f t="shared" si="6"/>
      </c>
      <c r="AK23" s="43">
        <f t="shared" si="7"/>
      </c>
      <c r="AL23" s="43">
        <f t="shared" si="8"/>
      </c>
      <c r="AM23" s="43">
        <f t="shared" si="9"/>
      </c>
      <c r="AN23" s="43">
        <f t="shared" si="10"/>
      </c>
      <c r="AO23" s="43">
        <f t="shared" si="11"/>
      </c>
      <c r="AP23" s="9">
        <f t="shared" si="12"/>
      </c>
      <c r="AQ23" s="9">
        <f t="shared" si="13"/>
      </c>
      <c r="AR23" s="9">
        <f t="shared" si="14"/>
      </c>
    </row>
    <row r="24" spans="1:44" ht="24.75" customHeight="1">
      <c r="A24" s="1"/>
      <c r="B24" s="2"/>
      <c r="C24" s="3"/>
      <c r="D24" s="4"/>
      <c r="E24" s="128"/>
      <c r="F24" s="113"/>
      <c r="G24" s="113"/>
      <c r="H24" s="113"/>
      <c r="I24" s="113"/>
      <c r="J24" s="113"/>
      <c r="K24" s="113"/>
      <c r="L24" s="113"/>
      <c r="M24" s="114"/>
      <c r="N24" s="149">
        <f t="shared" si="0"/>
      </c>
      <c r="O24" s="150"/>
      <c r="P24" s="150"/>
      <c r="Q24" s="150"/>
      <c r="R24" s="150"/>
      <c r="S24" s="150"/>
      <c r="T24" s="150"/>
      <c r="U24" s="150"/>
      <c r="V24" s="151"/>
      <c r="W24" s="35"/>
      <c r="X24" s="87"/>
      <c r="Y24" s="22"/>
      <c r="AE24" s="43">
        <f t="shared" si="1"/>
      </c>
      <c r="AF24" s="43">
        <f t="shared" si="2"/>
      </c>
      <c r="AG24" s="43">
        <f t="shared" si="3"/>
      </c>
      <c r="AH24" s="43">
        <f t="shared" si="4"/>
      </c>
      <c r="AI24" s="43">
        <f t="shared" si="5"/>
      </c>
      <c r="AJ24" s="43">
        <f t="shared" si="6"/>
      </c>
      <c r="AK24" s="43">
        <f t="shared" si="7"/>
      </c>
      <c r="AL24" s="43">
        <f t="shared" si="8"/>
      </c>
      <c r="AM24" s="43">
        <f t="shared" si="9"/>
      </c>
      <c r="AN24" s="43">
        <f t="shared" si="10"/>
      </c>
      <c r="AO24" s="43">
        <f t="shared" si="11"/>
      </c>
      <c r="AP24" s="9">
        <f t="shared" si="12"/>
      </c>
      <c r="AQ24" s="9">
        <f t="shared" si="13"/>
      </c>
      <c r="AR24" s="9">
        <f t="shared" si="14"/>
      </c>
    </row>
    <row r="25" spans="1:44" ht="24.75" customHeight="1">
      <c r="A25" s="1"/>
      <c r="B25" s="2"/>
      <c r="C25" s="3"/>
      <c r="D25" s="4"/>
      <c r="E25" s="128"/>
      <c r="F25" s="113"/>
      <c r="G25" s="113"/>
      <c r="H25" s="113"/>
      <c r="I25" s="113"/>
      <c r="J25" s="113"/>
      <c r="K25" s="113"/>
      <c r="L25" s="113"/>
      <c r="M25" s="114"/>
      <c r="N25" s="149">
        <f t="shared" si="0"/>
      </c>
      <c r="O25" s="150"/>
      <c r="P25" s="150"/>
      <c r="Q25" s="150"/>
      <c r="R25" s="150"/>
      <c r="S25" s="150"/>
      <c r="T25" s="150"/>
      <c r="U25" s="150"/>
      <c r="V25" s="151"/>
      <c r="W25" s="35"/>
      <c r="X25" s="87"/>
      <c r="Y25" s="22"/>
      <c r="AE25" s="43">
        <f t="shared" si="1"/>
      </c>
      <c r="AF25" s="43">
        <f t="shared" si="2"/>
      </c>
      <c r="AG25" s="43">
        <f t="shared" si="3"/>
      </c>
      <c r="AH25" s="43">
        <f t="shared" si="4"/>
      </c>
      <c r="AI25" s="43">
        <f t="shared" si="5"/>
      </c>
      <c r="AJ25" s="43">
        <f t="shared" si="6"/>
      </c>
      <c r="AK25" s="43">
        <f t="shared" si="7"/>
      </c>
      <c r="AL25" s="43">
        <f t="shared" si="8"/>
      </c>
      <c r="AM25" s="43">
        <f t="shared" si="9"/>
      </c>
      <c r="AN25" s="43">
        <f t="shared" si="10"/>
      </c>
      <c r="AO25" s="43">
        <f t="shared" si="11"/>
      </c>
      <c r="AP25" s="9">
        <f t="shared" si="12"/>
      </c>
      <c r="AQ25" s="9">
        <f t="shared" si="13"/>
      </c>
      <c r="AR25" s="9">
        <f t="shared" si="14"/>
      </c>
    </row>
    <row r="26" spans="1:44" ht="24.75" customHeight="1">
      <c r="A26" s="1"/>
      <c r="B26" s="2"/>
      <c r="C26" s="3"/>
      <c r="D26" s="4"/>
      <c r="E26" s="128"/>
      <c r="F26" s="113"/>
      <c r="G26" s="113"/>
      <c r="H26" s="113"/>
      <c r="I26" s="113"/>
      <c r="J26" s="113"/>
      <c r="K26" s="113"/>
      <c r="L26" s="113"/>
      <c r="M26" s="114"/>
      <c r="N26" s="149">
        <f t="shared" si="0"/>
      </c>
      <c r="O26" s="150"/>
      <c r="P26" s="150"/>
      <c r="Q26" s="150"/>
      <c r="R26" s="150"/>
      <c r="S26" s="150"/>
      <c r="T26" s="150"/>
      <c r="U26" s="150"/>
      <c r="V26" s="151"/>
      <c r="W26" s="35"/>
      <c r="X26" s="87"/>
      <c r="Y26" s="22"/>
      <c r="AE26" s="43">
        <f t="shared" si="1"/>
      </c>
      <c r="AF26" s="43">
        <f t="shared" si="2"/>
      </c>
      <c r="AG26" s="43">
        <f t="shared" si="3"/>
      </c>
      <c r="AH26" s="43">
        <f t="shared" si="4"/>
      </c>
      <c r="AI26" s="43">
        <f t="shared" si="5"/>
      </c>
      <c r="AJ26" s="43">
        <f t="shared" si="6"/>
      </c>
      <c r="AK26" s="43">
        <f t="shared" si="7"/>
      </c>
      <c r="AL26" s="43">
        <f t="shared" si="8"/>
      </c>
      <c r="AM26" s="43">
        <f t="shared" si="9"/>
      </c>
      <c r="AN26" s="43">
        <f t="shared" si="10"/>
      </c>
      <c r="AO26" s="43">
        <f t="shared" si="11"/>
      </c>
      <c r="AP26" s="9">
        <f t="shared" si="12"/>
      </c>
      <c r="AQ26" s="9">
        <f t="shared" si="13"/>
      </c>
      <c r="AR26" s="9">
        <f t="shared" si="14"/>
      </c>
    </row>
    <row r="27" spans="1:44" ht="24.75" customHeight="1">
      <c r="A27" s="1"/>
      <c r="B27" s="2"/>
      <c r="C27" s="3"/>
      <c r="D27" s="4"/>
      <c r="E27" s="128"/>
      <c r="F27" s="113"/>
      <c r="G27" s="113"/>
      <c r="H27" s="113"/>
      <c r="I27" s="113"/>
      <c r="J27" s="113"/>
      <c r="K27" s="113"/>
      <c r="L27" s="113"/>
      <c r="M27" s="114"/>
      <c r="N27" s="149">
        <f t="shared" si="0"/>
      </c>
      <c r="O27" s="150"/>
      <c r="P27" s="150"/>
      <c r="Q27" s="150"/>
      <c r="R27" s="150"/>
      <c r="S27" s="150"/>
      <c r="T27" s="150"/>
      <c r="U27" s="150"/>
      <c r="V27" s="151"/>
      <c r="W27" s="35"/>
      <c r="X27" s="87"/>
      <c r="Y27" s="22"/>
      <c r="AE27" s="43">
        <f t="shared" si="1"/>
      </c>
      <c r="AF27" s="43">
        <f t="shared" si="2"/>
      </c>
      <c r="AG27" s="43">
        <f t="shared" si="3"/>
      </c>
      <c r="AH27" s="43">
        <f t="shared" si="4"/>
      </c>
      <c r="AI27" s="43">
        <f t="shared" si="5"/>
      </c>
      <c r="AJ27" s="43">
        <f t="shared" si="6"/>
      </c>
      <c r="AK27" s="43">
        <f t="shared" si="7"/>
      </c>
      <c r="AL27" s="43">
        <f t="shared" si="8"/>
      </c>
      <c r="AM27" s="43">
        <f t="shared" si="9"/>
      </c>
      <c r="AN27" s="43">
        <f t="shared" si="10"/>
      </c>
      <c r="AO27" s="43">
        <f t="shared" si="11"/>
      </c>
      <c r="AP27" s="9">
        <f t="shared" si="12"/>
      </c>
      <c r="AQ27" s="9">
        <f t="shared" si="13"/>
      </c>
      <c r="AR27" s="9">
        <f t="shared" si="14"/>
      </c>
    </row>
    <row r="28" spans="1:44" ht="24.75" customHeight="1">
      <c r="A28" s="1"/>
      <c r="B28" s="2"/>
      <c r="C28" s="3"/>
      <c r="D28" s="4"/>
      <c r="E28" s="128"/>
      <c r="F28" s="113"/>
      <c r="G28" s="113"/>
      <c r="H28" s="113"/>
      <c r="I28" s="113"/>
      <c r="J28" s="113"/>
      <c r="K28" s="113"/>
      <c r="L28" s="113"/>
      <c r="M28" s="114"/>
      <c r="N28" s="149">
        <f t="shared" si="0"/>
      </c>
      <c r="O28" s="150"/>
      <c r="P28" s="150"/>
      <c r="Q28" s="150"/>
      <c r="R28" s="150"/>
      <c r="S28" s="150"/>
      <c r="T28" s="150"/>
      <c r="U28" s="150"/>
      <c r="V28" s="151"/>
      <c r="W28" s="35"/>
      <c r="X28" s="87"/>
      <c r="Y28" s="22"/>
      <c r="AE28" s="43">
        <f t="shared" si="1"/>
      </c>
      <c r="AF28" s="43">
        <f t="shared" si="2"/>
      </c>
      <c r="AG28" s="43">
        <f t="shared" si="3"/>
      </c>
      <c r="AH28" s="43">
        <f t="shared" si="4"/>
      </c>
      <c r="AI28" s="43">
        <f t="shared" si="5"/>
      </c>
      <c r="AJ28" s="43">
        <f t="shared" si="6"/>
      </c>
      <c r="AK28" s="43">
        <f t="shared" si="7"/>
      </c>
      <c r="AL28" s="43">
        <f t="shared" si="8"/>
      </c>
      <c r="AM28" s="43">
        <f t="shared" si="9"/>
      </c>
      <c r="AN28" s="43">
        <f t="shared" si="10"/>
      </c>
      <c r="AO28" s="43">
        <f t="shared" si="11"/>
      </c>
      <c r="AP28" s="9">
        <f t="shared" si="12"/>
      </c>
      <c r="AQ28" s="9">
        <f t="shared" si="13"/>
      </c>
      <c r="AR28" s="9">
        <f t="shared" si="14"/>
      </c>
    </row>
    <row r="29" spans="1:44" ht="24.75" customHeight="1">
      <c r="A29" s="1"/>
      <c r="B29" s="2"/>
      <c r="C29" s="3"/>
      <c r="D29" s="4"/>
      <c r="E29" s="128"/>
      <c r="F29" s="113"/>
      <c r="G29" s="113"/>
      <c r="H29" s="113"/>
      <c r="I29" s="113"/>
      <c r="J29" s="113"/>
      <c r="K29" s="113"/>
      <c r="L29" s="113"/>
      <c r="M29" s="114"/>
      <c r="N29" s="149">
        <f t="shared" si="0"/>
      </c>
      <c r="O29" s="150"/>
      <c r="P29" s="150"/>
      <c r="Q29" s="150"/>
      <c r="R29" s="150"/>
      <c r="S29" s="150"/>
      <c r="T29" s="150"/>
      <c r="U29" s="150"/>
      <c r="V29" s="151"/>
      <c r="W29" s="35"/>
      <c r="X29" s="87"/>
      <c r="Y29" s="22"/>
      <c r="AE29" s="43">
        <f t="shared" si="1"/>
      </c>
      <c r="AF29" s="43">
        <f t="shared" si="2"/>
      </c>
      <c r="AG29" s="43">
        <f t="shared" si="3"/>
      </c>
      <c r="AH29" s="43">
        <f t="shared" si="4"/>
      </c>
      <c r="AI29" s="43">
        <f t="shared" si="5"/>
      </c>
      <c r="AJ29" s="43">
        <f t="shared" si="6"/>
      </c>
      <c r="AK29" s="43">
        <f t="shared" si="7"/>
      </c>
      <c r="AL29" s="43">
        <f t="shared" si="8"/>
      </c>
      <c r="AM29" s="43">
        <f t="shared" si="9"/>
      </c>
      <c r="AN29" s="43">
        <f t="shared" si="10"/>
      </c>
      <c r="AO29" s="43">
        <f t="shared" si="11"/>
      </c>
      <c r="AP29" s="9">
        <f t="shared" si="12"/>
      </c>
      <c r="AQ29" s="9">
        <f t="shared" si="13"/>
      </c>
      <c r="AR29" s="9">
        <f t="shared" si="14"/>
      </c>
    </row>
    <row r="30" spans="1:44" ht="24.75" customHeight="1">
      <c r="A30" s="1"/>
      <c r="B30" s="2"/>
      <c r="C30" s="3"/>
      <c r="D30" s="4"/>
      <c r="E30" s="128"/>
      <c r="F30" s="113"/>
      <c r="G30" s="113"/>
      <c r="H30" s="113"/>
      <c r="I30" s="113"/>
      <c r="J30" s="113"/>
      <c r="K30" s="113"/>
      <c r="L30" s="113"/>
      <c r="M30" s="114"/>
      <c r="N30" s="149">
        <f t="shared" si="0"/>
      </c>
      <c r="O30" s="150"/>
      <c r="P30" s="150"/>
      <c r="Q30" s="150"/>
      <c r="R30" s="150"/>
      <c r="S30" s="150"/>
      <c r="T30" s="150"/>
      <c r="U30" s="150"/>
      <c r="V30" s="151"/>
      <c r="W30" s="35"/>
      <c r="X30" s="87"/>
      <c r="Y30" s="22"/>
      <c r="AE30" s="43">
        <f t="shared" si="1"/>
      </c>
      <c r="AF30" s="43">
        <f t="shared" si="2"/>
      </c>
      <c r="AG30" s="43">
        <f t="shared" si="3"/>
      </c>
      <c r="AH30" s="43">
        <f t="shared" si="4"/>
      </c>
      <c r="AI30" s="43">
        <f t="shared" si="5"/>
      </c>
      <c r="AJ30" s="43">
        <f t="shared" si="6"/>
      </c>
      <c r="AK30" s="43">
        <f t="shared" si="7"/>
      </c>
      <c r="AL30" s="43">
        <f t="shared" si="8"/>
      </c>
      <c r="AM30" s="43">
        <f t="shared" si="9"/>
      </c>
      <c r="AN30" s="43">
        <f t="shared" si="10"/>
      </c>
      <c r="AO30" s="43">
        <f t="shared" si="11"/>
      </c>
      <c r="AP30" s="9">
        <f t="shared" si="12"/>
      </c>
      <c r="AQ30" s="9">
        <f t="shared" si="13"/>
      </c>
      <c r="AR30" s="9">
        <f t="shared" si="14"/>
      </c>
    </row>
    <row r="31" spans="1:44" ht="24.75" customHeight="1">
      <c r="A31" s="1"/>
      <c r="B31" s="2"/>
      <c r="C31" s="3"/>
      <c r="D31" s="4"/>
      <c r="E31" s="128"/>
      <c r="F31" s="113"/>
      <c r="G31" s="113"/>
      <c r="H31" s="113"/>
      <c r="I31" s="113"/>
      <c r="J31" s="113"/>
      <c r="K31" s="113"/>
      <c r="L31" s="113"/>
      <c r="M31" s="114"/>
      <c r="N31" s="149">
        <f t="shared" si="0"/>
      </c>
      <c r="O31" s="150"/>
      <c r="P31" s="150"/>
      <c r="Q31" s="150"/>
      <c r="R31" s="150"/>
      <c r="S31" s="150"/>
      <c r="T31" s="150"/>
      <c r="U31" s="150"/>
      <c r="V31" s="151"/>
      <c r="W31" s="35"/>
      <c r="X31" s="87"/>
      <c r="Y31" s="22"/>
      <c r="AE31" s="43">
        <f t="shared" si="1"/>
      </c>
      <c r="AF31" s="43">
        <f t="shared" si="2"/>
      </c>
      <c r="AG31" s="43">
        <f t="shared" si="3"/>
      </c>
      <c r="AH31" s="43">
        <f t="shared" si="4"/>
      </c>
      <c r="AI31" s="43">
        <f t="shared" si="5"/>
      </c>
      <c r="AJ31" s="43">
        <f t="shared" si="6"/>
      </c>
      <c r="AK31" s="43">
        <f t="shared" si="7"/>
      </c>
      <c r="AL31" s="43">
        <f t="shared" si="8"/>
      </c>
      <c r="AM31" s="43">
        <f t="shared" si="9"/>
      </c>
      <c r="AN31" s="43">
        <f t="shared" si="10"/>
      </c>
      <c r="AO31" s="43">
        <f t="shared" si="11"/>
      </c>
      <c r="AP31" s="9">
        <f t="shared" si="12"/>
      </c>
      <c r="AQ31" s="9">
        <f t="shared" si="13"/>
      </c>
      <c r="AR31" s="9">
        <f t="shared" si="14"/>
      </c>
    </row>
    <row r="32" spans="1:44" ht="24.75" customHeight="1">
      <c r="A32" s="1"/>
      <c r="B32" s="2"/>
      <c r="C32" s="3"/>
      <c r="D32" s="4"/>
      <c r="E32" s="128"/>
      <c r="F32" s="113"/>
      <c r="G32" s="113"/>
      <c r="H32" s="113"/>
      <c r="I32" s="113"/>
      <c r="J32" s="113"/>
      <c r="K32" s="113"/>
      <c r="L32" s="113"/>
      <c r="M32" s="114"/>
      <c r="N32" s="149">
        <f t="shared" si="0"/>
      </c>
      <c r="O32" s="150"/>
      <c r="P32" s="150"/>
      <c r="Q32" s="150"/>
      <c r="R32" s="150"/>
      <c r="S32" s="150"/>
      <c r="T32" s="150"/>
      <c r="U32" s="150"/>
      <c r="V32" s="151"/>
      <c r="W32" s="35"/>
      <c r="X32" s="87"/>
      <c r="Y32" s="22"/>
      <c r="AE32" s="43">
        <f t="shared" si="1"/>
      </c>
      <c r="AF32" s="43">
        <f t="shared" si="2"/>
      </c>
      <c r="AG32" s="43">
        <f t="shared" si="3"/>
      </c>
      <c r="AH32" s="43">
        <f t="shared" si="4"/>
      </c>
      <c r="AI32" s="43">
        <f t="shared" si="5"/>
      </c>
      <c r="AJ32" s="43">
        <f t="shared" si="6"/>
      </c>
      <c r="AK32" s="43">
        <f t="shared" si="7"/>
      </c>
      <c r="AL32" s="43">
        <f t="shared" si="8"/>
      </c>
      <c r="AM32" s="43">
        <f t="shared" si="9"/>
      </c>
      <c r="AN32" s="43">
        <f t="shared" si="10"/>
      </c>
      <c r="AO32" s="43">
        <f t="shared" si="11"/>
      </c>
      <c r="AP32" s="9">
        <f t="shared" si="12"/>
      </c>
      <c r="AQ32" s="9">
        <f t="shared" si="13"/>
      </c>
      <c r="AR32" s="9">
        <f t="shared" si="14"/>
      </c>
    </row>
    <row r="33" spans="1:44" ht="24.75" customHeight="1">
      <c r="A33" s="1"/>
      <c r="B33" s="2"/>
      <c r="C33" s="3"/>
      <c r="D33" s="4"/>
      <c r="E33" s="128"/>
      <c r="F33" s="113"/>
      <c r="G33" s="113"/>
      <c r="H33" s="113"/>
      <c r="I33" s="113"/>
      <c r="J33" s="113"/>
      <c r="K33" s="113"/>
      <c r="L33" s="113"/>
      <c r="M33" s="114"/>
      <c r="N33" s="149">
        <f t="shared" si="0"/>
      </c>
      <c r="O33" s="150"/>
      <c r="P33" s="150"/>
      <c r="Q33" s="150"/>
      <c r="R33" s="150"/>
      <c r="S33" s="150"/>
      <c r="T33" s="150"/>
      <c r="U33" s="150"/>
      <c r="V33" s="151"/>
      <c r="W33" s="35"/>
      <c r="X33" s="87"/>
      <c r="Y33" s="22"/>
      <c r="AE33" s="43">
        <f t="shared" si="1"/>
      </c>
      <c r="AF33" s="43">
        <f t="shared" si="2"/>
      </c>
      <c r="AG33" s="43">
        <f t="shared" si="3"/>
      </c>
      <c r="AH33" s="43">
        <f t="shared" si="4"/>
      </c>
      <c r="AI33" s="43">
        <f t="shared" si="5"/>
      </c>
      <c r="AJ33" s="43">
        <f t="shared" si="6"/>
      </c>
      <c r="AK33" s="43">
        <f t="shared" si="7"/>
      </c>
      <c r="AL33" s="43">
        <f t="shared" si="8"/>
      </c>
      <c r="AM33" s="43">
        <f t="shared" si="9"/>
      </c>
      <c r="AN33" s="43">
        <f t="shared" si="10"/>
      </c>
      <c r="AO33" s="43">
        <f t="shared" si="11"/>
      </c>
      <c r="AP33" s="9">
        <f t="shared" si="12"/>
      </c>
      <c r="AQ33" s="9">
        <f t="shared" si="13"/>
      </c>
      <c r="AR33" s="9">
        <f t="shared" si="14"/>
      </c>
    </row>
    <row r="34" spans="1:44" ht="24.75" customHeight="1">
      <c r="A34" s="1"/>
      <c r="B34" s="2"/>
      <c r="C34" s="3"/>
      <c r="D34" s="4"/>
      <c r="E34" s="128"/>
      <c r="F34" s="113"/>
      <c r="G34" s="113"/>
      <c r="H34" s="113"/>
      <c r="I34" s="113"/>
      <c r="J34" s="113"/>
      <c r="K34" s="113"/>
      <c r="L34" s="113"/>
      <c r="M34" s="114"/>
      <c r="N34" s="149">
        <f t="shared" si="0"/>
      </c>
      <c r="O34" s="150"/>
      <c r="P34" s="150"/>
      <c r="Q34" s="150"/>
      <c r="R34" s="150"/>
      <c r="S34" s="150"/>
      <c r="T34" s="150"/>
      <c r="U34" s="150"/>
      <c r="V34" s="151"/>
      <c r="W34" s="35"/>
      <c r="X34" s="87"/>
      <c r="Y34" s="22"/>
      <c r="AE34" s="43">
        <f t="shared" si="1"/>
      </c>
      <c r="AF34" s="43">
        <f t="shared" si="2"/>
      </c>
      <c r="AG34" s="43">
        <f t="shared" si="3"/>
      </c>
      <c r="AH34" s="43">
        <f t="shared" si="4"/>
      </c>
      <c r="AI34" s="43">
        <f t="shared" si="5"/>
      </c>
      <c r="AJ34" s="43">
        <f t="shared" si="6"/>
      </c>
      <c r="AK34" s="43">
        <f t="shared" si="7"/>
      </c>
      <c r="AL34" s="43">
        <f t="shared" si="8"/>
      </c>
      <c r="AM34" s="43">
        <f t="shared" si="9"/>
      </c>
      <c r="AN34" s="43">
        <f t="shared" si="10"/>
      </c>
      <c r="AO34" s="43">
        <f t="shared" si="11"/>
      </c>
      <c r="AP34" s="9">
        <f t="shared" si="12"/>
      </c>
      <c r="AQ34" s="9">
        <f t="shared" si="13"/>
      </c>
      <c r="AR34" s="9">
        <f t="shared" si="14"/>
      </c>
    </row>
    <row r="35" spans="1:44" ht="24.75" customHeight="1" thickBot="1">
      <c r="A35" s="29"/>
      <c r="B35" s="30"/>
      <c r="C35" s="31"/>
      <c r="D35" s="32"/>
      <c r="E35" s="128"/>
      <c r="F35" s="113"/>
      <c r="G35" s="113"/>
      <c r="H35" s="113"/>
      <c r="I35" s="113"/>
      <c r="J35" s="113"/>
      <c r="K35" s="113"/>
      <c r="L35" s="113"/>
      <c r="M35" s="114"/>
      <c r="N35" s="158">
        <f t="shared" si="0"/>
      </c>
      <c r="O35" s="159"/>
      <c r="P35" s="159"/>
      <c r="Q35" s="159"/>
      <c r="R35" s="159"/>
      <c r="S35" s="159"/>
      <c r="T35" s="159"/>
      <c r="U35" s="159"/>
      <c r="V35" s="160"/>
      <c r="W35" s="35"/>
      <c r="X35" s="87"/>
      <c r="Y35" s="27"/>
      <c r="AE35" s="43">
        <f t="shared" si="1"/>
      </c>
      <c r="AF35" s="43">
        <f t="shared" si="2"/>
      </c>
      <c r="AG35" s="43">
        <f t="shared" si="3"/>
      </c>
      <c r="AH35" s="43">
        <f t="shared" si="4"/>
      </c>
      <c r="AI35" s="43">
        <f t="shared" si="5"/>
      </c>
      <c r="AJ35" s="43">
        <f t="shared" si="6"/>
      </c>
      <c r="AK35" s="43">
        <f t="shared" si="7"/>
      </c>
      <c r="AL35" s="43">
        <f t="shared" si="8"/>
      </c>
      <c r="AM35" s="43">
        <f t="shared" si="9"/>
      </c>
      <c r="AN35" s="43">
        <f t="shared" si="10"/>
      </c>
      <c r="AO35" s="43">
        <f t="shared" si="11"/>
      </c>
      <c r="AP35" s="9">
        <f t="shared" si="12"/>
      </c>
      <c r="AQ35" s="9">
        <f t="shared" si="13"/>
      </c>
      <c r="AR35" s="9">
        <f t="shared" si="14"/>
      </c>
    </row>
    <row r="36" spans="1:44" ht="24.75" customHeight="1" thickBot="1">
      <c r="A36" s="115" t="s">
        <v>35</v>
      </c>
      <c r="B36" s="116"/>
      <c r="C36" s="116"/>
      <c r="D36" s="116"/>
      <c r="E36" s="116"/>
      <c r="F36" s="116"/>
      <c r="G36" s="116"/>
      <c r="H36" s="116"/>
      <c r="I36" s="116"/>
      <c r="J36" s="116"/>
      <c r="K36" s="116"/>
      <c r="L36" s="116"/>
      <c r="M36" s="116"/>
      <c r="N36" s="161">
        <f>AF36+AM36</f>
        <v>0</v>
      </c>
      <c r="O36" s="162"/>
      <c r="P36" s="162"/>
      <c r="Q36" s="162"/>
      <c r="R36" s="162"/>
      <c r="S36" s="162"/>
      <c r="T36" s="162"/>
      <c r="U36" s="162"/>
      <c r="V36" s="163"/>
      <c r="W36" s="120">
        <f>AI36+AP36</f>
        <v>0</v>
      </c>
      <c r="X36" s="121"/>
      <c r="Y36" s="122"/>
      <c r="AD36" s="9" t="s">
        <v>23</v>
      </c>
      <c r="AE36" s="44">
        <f aca="true" t="shared" si="15" ref="AE36:AR36">SUM(AE10:AE35)</f>
        <v>0</v>
      </c>
      <c r="AF36" s="44">
        <f t="shared" si="15"/>
        <v>0</v>
      </c>
      <c r="AG36" s="44">
        <f t="shared" si="15"/>
        <v>0</v>
      </c>
      <c r="AH36" s="44">
        <f t="shared" si="15"/>
        <v>0</v>
      </c>
      <c r="AI36" s="44">
        <f t="shared" si="15"/>
        <v>0</v>
      </c>
      <c r="AJ36" s="44">
        <f t="shared" si="15"/>
        <v>0</v>
      </c>
      <c r="AK36" s="44">
        <f t="shared" si="15"/>
        <v>0</v>
      </c>
      <c r="AL36" s="44">
        <f t="shared" si="15"/>
        <v>0</v>
      </c>
      <c r="AM36" s="44">
        <f t="shared" si="15"/>
        <v>0</v>
      </c>
      <c r="AN36" s="44">
        <f t="shared" si="15"/>
        <v>0</v>
      </c>
      <c r="AO36" s="44">
        <f t="shared" si="15"/>
        <v>0</v>
      </c>
      <c r="AP36" s="44">
        <f t="shared" si="15"/>
        <v>0</v>
      </c>
      <c r="AQ36" s="44">
        <f t="shared" si="15"/>
        <v>0</v>
      </c>
      <c r="AR36" s="44">
        <f t="shared" si="15"/>
        <v>0</v>
      </c>
    </row>
    <row r="37" spans="1:25" ht="24.75" customHeight="1" thickBot="1">
      <c r="A37" s="115" t="s">
        <v>40</v>
      </c>
      <c r="B37" s="116"/>
      <c r="C37" s="116"/>
      <c r="D37" s="116"/>
      <c r="E37" s="116"/>
      <c r="F37" s="116"/>
      <c r="G37" s="116"/>
      <c r="H37" s="116"/>
      <c r="I37" s="116"/>
      <c r="J37" s="116"/>
      <c r="K37" s="116"/>
      <c r="L37" s="116"/>
      <c r="M37" s="116"/>
      <c r="N37" s="117">
        <f>AG36+AN36</f>
        <v>0</v>
      </c>
      <c r="O37" s="118"/>
      <c r="P37" s="118"/>
      <c r="Q37" s="118"/>
      <c r="R37" s="118"/>
      <c r="S37" s="118"/>
      <c r="T37" s="118"/>
      <c r="U37" s="118"/>
      <c r="V37" s="119"/>
      <c r="W37" s="120">
        <f>AJ36+AQ36</f>
        <v>0</v>
      </c>
      <c r="X37" s="121"/>
      <c r="Y37" s="122"/>
    </row>
    <row r="38" spans="1:25" ht="24.75" customHeight="1" thickBot="1">
      <c r="A38" s="115" t="s">
        <v>73</v>
      </c>
      <c r="B38" s="116"/>
      <c r="C38" s="116"/>
      <c r="D38" s="116"/>
      <c r="E38" s="116"/>
      <c r="F38" s="116"/>
      <c r="G38" s="116"/>
      <c r="H38" s="116"/>
      <c r="I38" s="116"/>
      <c r="J38" s="116"/>
      <c r="K38" s="116"/>
      <c r="L38" s="116"/>
      <c r="M38" s="116"/>
      <c r="N38" s="117">
        <f>AH36+AO36</f>
        <v>0</v>
      </c>
      <c r="O38" s="118"/>
      <c r="P38" s="118"/>
      <c r="Q38" s="118"/>
      <c r="R38" s="118"/>
      <c r="S38" s="118"/>
      <c r="T38" s="118"/>
      <c r="U38" s="118"/>
      <c r="V38" s="119"/>
      <c r="W38" s="120">
        <f>AK36+AR36</f>
        <v>0</v>
      </c>
      <c r="X38" s="121"/>
      <c r="Y38" s="122"/>
    </row>
    <row r="39" spans="1:25" ht="24.75" customHeight="1" thickBot="1" thickTop="1">
      <c r="A39" s="130" t="s">
        <v>41</v>
      </c>
      <c r="B39" s="131"/>
      <c r="C39" s="131"/>
      <c r="D39" s="131"/>
      <c r="E39" s="131"/>
      <c r="F39" s="131"/>
      <c r="G39" s="131"/>
      <c r="H39" s="131"/>
      <c r="I39" s="131"/>
      <c r="J39" s="131"/>
      <c r="K39" s="131"/>
      <c r="L39" s="131"/>
      <c r="M39" s="131"/>
      <c r="N39" s="164">
        <f>N36+N37+N38</f>
        <v>0</v>
      </c>
      <c r="O39" s="165"/>
      <c r="P39" s="165"/>
      <c r="Q39" s="165"/>
      <c r="R39" s="165"/>
      <c r="S39" s="165"/>
      <c r="T39" s="165"/>
      <c r="U39" s="165"/>
      <c r="V39" s="166"/>
      <c r="W39" s="112">
        <f>W36+W37+W38</f>
        <v>0</v>
      </c>
      <c r="X39" s="112"/>
      <c r="Y39" s="129"/>
    </row>
    <row r="40" spans="1:26" ht="12" customHeight="1">
      <c r="A40" s="36"/>
      <c r="B40" s="36"/>
      <c r="C40" s="36"/>
      <c r="D40" s="36"/>
      <c r="E40" s="36"/>
      <c r="F40" s="36"/>
      <c r="G40" s="36"/>
      <c r="H40" s="36"/>
      <c r="I40" s="36"/>
      <c r="J40" s="36"/>
      <c r="K40" s="36"/>
      <c r="L40" s="36"/>
      <c r="M40" s="36"/>
      <c r="N40" s="37"/>
      <c r="O40" s="37"/>
      <c r="P40" s="37"/>
      <c r="Q40" s="37"/>
      <c r="R40" s="37"/>
      <c r="S40" s="37"/>
      <c r="T40" s="37"/>
      <c r="U40" s="37"/>
      <c r="V40" s="37"/>
      <c r="W40" s="38"/>
      <c r="X40" s="38"/>
      <c r="Y40" s="28"/>
      <c r="Z40" s="28"/>
    </row>
    <row r="41" spans="1:25" ht="22.5" customHeight="1">
      <c r="A41" s="24"/>
      <c r="B41" s="24"/>
      <c r="C41" s="25"/>
      <c r="D41" s="24"/>
      <c r="E41" s="24"/>
      <c r="F41" s="24"/>
      <c r="G41" s="24"/>
      <c r="H41" s="24"/>
      <c r="I41" s="24"/>
      <c r="J41" s="24"/>
      <c r="K41" s="39"/>
      <c r="L41" s="39"/>
      <c r="M41" s="39"/>
      <c r="N41" s="40"/>
      <c r="O41" s="40"/>
      <c r="P41" s="40"/>
      <c r="Q41" s="40"/>
      <c r="R41" s="40"/>
      <c r="S41" s="40"/>
      <c r="T41" s="40"/>
      <c r="U41" s="40"/>
      <c r="V41" s="41"/>
      <c r="W41" s="42"/>
      <c r="X41" s="42"/>
      <c r="Y41" s="11"/>
    </row>
    <row r="42" spans="1:25" ht="17.25">
      <c r="A42" s="135" t="s">
        <v>7</v>
      </c>
      <c r="B42" s="136"/>
      <c r="C42" s="136"/>
      <c r="D42" s="136"/>
      <c r="E42" s="136"/>
      <c r="F42" s="136"/>
      <c r="G42" s="136"/>
      <c r="H42" s="136"/>
      <c r="I42" s="136"/>
      <c r="J42" s="136"/>
      <c r="K42" s="136"/>
      <c r="L42" s="136"/>
      <c r="M42" s="137"/>
      <c r="N42" s="155"/>
      <c r="O42" s="156"/>
      <c r="P42" s="156"/>
      <c r="Q42" s="156"/>
      <c r="R42" s="156"/>
      <c r="S42" s="156"/>
      <c r="T42" s="156"/>
      <c r="U42" s="156"/>
      <c r="V42" s="157"/>
      <c r="W42" s="33"/>
      <c r="X42" s="33"/>
      <c r="Y42" s="23"/>
    </row>
    <row r="43" spans="1:25" ht="13.5">
      <c r="A43" s="141" t="s">
        <v>13</v>
      </c>
      <c r="B43" s="141"/>
      <c r="C43" s="141"/>
      <c r="D43" s="141"/>
      <c r="E43" s="141"/>
      <c r="F43" s="141"/>
      <c r="G43" s="141"/>
      <c r="H43" s="141"/>
      <c r="I43" s="141"/>
      <c r="J43" s="141"/>
      <c r="K43" s="141"/>
      <c r="L43" s="141"/>
      <c r="M43" s="141"/>
      <c r="N43" s="141"/>
      <c r="O43" s="141"/>
      <c r="P43" s="141"/>
      <c r="Q43" s="141"/>
      <c r="R43" s="141"/>
      <c r="S43" s="141"/>
      <c r="T43" s="141"/>
      <c r="U43" s="141"/>
      <c r="V43" s="141"/>
      <c r="W43" s="141"/>
      <c r="X43" s="141"/>
      <c r="Y43" s="141"/>
    </row>
  </sheetData>
  <sheetProtection sheet="1" objects="1" scenarios="1"/>
  <mergeCells count="74">
    <mergeCell ref="N29:V29"/>
    <mergeCell ref="N25:V25"/>
    <mergeCell ref="N26:V26"/>
    <mergeCell ref="N27:V27"/>
    <mergeCell ref="N42:V42"/>
    <mergeCell ref="N34:V34"/>
    <mergeCell ref="N35:V35"/>
    <mergeCell ref="N36:V36"/>
    <mergeCell ref="N38:V38"/>
    <mergeCell ref="N39:V39"/>
    <mergeCell ref="N32:V32"/>
    <mergeCell ref="N33:V33"/>
    <mergeCell ref="N20:V20"/>
    <mergeCell ref="N22:V22"/>
    <mergeCell ref="N23:V23"/>
    <mergeCell ref="N24:V24"/>
    <mergeCell ref="N21:V21"/>
    <mergeCell ref="N28:V28"/>
    <mergeCell ref="N30:V30"/>
    <mergeCell ref="N31:V31"/>
    <mergeCell ref="N16:V16"/>
    <mergeCell ref="N17:V17"/>
    <mergeCell ref="N18:V18"/>
    <mergeCell ref="N19:V19"/>
    <mergeCell ref="A1:Y1"/>
    <mergeCell ref="A4:B5"/>
    <mergeCell ref="N12:V12"/>
    <mergeCell ref="N13:V13"/>
    <mergeCell ref="A43:Y43"/>
    <mergeCell ref="N7:Y7"/>
    <mergeCell ref="A7:D7"/>
    <mergeCell ref="E9:M9"/>
    <mergeCell ref="E34:M34"/>
    <mergeCell ref="E35:M35"/>
    <mergeCell ref="N10:V10"/>
    <mergeCell ref="N11:V11"/>
    <mergeCell ref="N14:V14"/>
    <mergeCell ref="N15:V15"/>
    <mergeCell ref="A42:M42"/>
    <mergeCell ref="E10:M10"/>
    <mergeCell ref="E11:M11"/>
    <mergeCell ref="E12:M12"/>
    <mergeCell ref="E13:M13"/>
    <mergeCell ref="E14:M14"/>
    <mergeCell ref="E15:M15"/>
    <mergeCell ref="E16:M16"/>
    <mergeCell ref="E17:M17"/>
    <mergeCell ref="E18:M18"/>
    <mergeCell ref="E25:M25"/>
    <mergeCell ref="E26:M26"/>
    <mergeCell ref="E19:M19"/>
    <mergeCell ref="E20:M20"/>
    <mergeCell ref="E21:M21"/>
    <mergeCell ref="E22:M22"/>
    <mergeCell ref="W38:Y38"/>
    <mergeCell ref="W39:Y39"/>
    <mergeCell ref="E27:M27"/>
    <mergeCell ref="A38:M38"/>
    <mergeCell ref="A36:M36"/>
    <mergeCell ref="E31:M31"/>
    <mergeCell ref="E32:M32"/>
    <mergeCell ref="E33:M33"/>
    <mergeCell ref="A39:M39"/>
    <mergeCell ref="E28:M28"/>
    <mergeCell ref="A37:M37"/>
    <mergeCell ref="N37:V37"/>
    <mergeCell ref="W37:Y37"/>
    <mergeCell ref="Y4:Y5"/>
    <mergeCell ref="W36:Y36"/>
    <mergeCell ref="N9:V9"/>
    <mergeCell ref="E29:M29"/>
    <mergeCell ref="E30:M30"/>
    <mergeCell ref="E23:M23"/>
    <mergeCell ref="E24:M24"/>
  </mergeCells>
  <conditionalFormatting sqref="N41:V41 T2:Y3 S2:S4 Y4:Y5">
    <cfRule type="cellIs" priority="1" dxfId="0" operator="equal" stopIfTrue="1">
      <formula>0</formula>
    </cfRule>
  </conditionalFormatting>
  <conditionalFormatting sqref="X40 W36:W40">
    <cfRule type="cellIs" priority="2" dxfId="1" operator="equal" stopIfTrue="1">
      <formula>"込"</formula>
    </cfRule>
  </conditionalFormatting>
  <conditionalFormatting sqref="W10:X35">
    <cfRule type="cellIs" priority="3" dxfId="1" operator="equal" stopIfTrue="1">
      <formula>0.05</formula>
    </cfRule>
    <cfRule type="cellIs" priority="4" dxfId="2" operator="equal" stopIfTrue="1">
      <formula>0.08</formula>
    </cfRule>
  </conditionalFormatting>
  <dataValidations count="4">
    <dataValidation type="list" showInputMessage="1" showErrorMessage="1" sqref="N7:Y7">
      <formula1>$AD$10:$AD$12</formula1>
    </dataValidation>
    <dataValidation showInputMessage="1" showErrorMessage="1" sqref="X40 W36:W40"/>
    <dataValidation type="list" showInputMessage="1" showErrorMessage="1" sqref="X10:X35">
      <formula1>$AC$10:$AC$12</formula1>
    </dataValidation>
    <dataValidation type="list" allowBlank="1" showInputMessage="1" showErrorMessage="1" sqref="W10:W35">
      <formula1>$AB$10:$AB$12</formula1>
    </dataValidation>
  </dataValidations>
  <printOptions horizontalCentered="1"/>
  <pageMargins left="0" right="0" top="0.984251968503937" bottom="0.5905511811023623" header="0.5118110236220472" footer="0.5118110236220472"/>
  <pageSetup horizontalDpi="600" verticalDpi="600" orientation="portrait" paperSize="9" scale="80" r:id="rId4"/>
  <drawing r:id="rId3"/>
  <legacyDrawing r:id="rId2"/>
</worksheet>
</file>

<file path=xl/worksheets/sheet14.xml><?xml version="1.0" encoding="utf-8"?>
<worksheet xmlns="http://schemas.openxmlformats.org/spreadsheetml/2006/main" xmlns:r="http://schemas.openxmlformats.org/officeDocument/2006/relationships">
  <sheetPr codeName="Sheet52"/>
  <dimension ref="A1:AR43"/>
  <sheetViews>
    <sheetView showGridLines="0" workbookViewId="0" topLeftCell="A1">
      <pane ySplit="9" topLeftCell="BM10" activePane="bottomLeft" state="frozen"/>
      <selection pane="topLeft" activeCell="N7" sqref="N7:Y7"/>
      <selection pane="bottomLeft" activeCell="N7" sqref="N7:Y7"/>
    </sheetView>
  </sheetViews>
  <sheetFormatPr defaultColWidth="9.00390625" defaultRowHeight="13.5"/>
  <cols>
    <col min="1" max="1" width="22.625" style="9" customWidth="1"/>
    <col min="2" max="2" width="11.00390625" style="9" customWidth="1"/>
    <col min="3" max="3" width="8.50390625" style="10" customWidth="1"/>
    <col min="4" max="4" width="3.25390625" style="9" customWidth="1"/>
    <col min="5" max="22" width="2.00390625" style="9" customWidth="1"/>
    <col min="23" max="23" width="6.125" style="9" customWidth="1"/>
    <col min="24" max="24" width="9.50390625" style="9" customWidth="1"/>
    <col min="25" max="25" width="22.00390625" style="9" customWidth="1"/>
    <col min="26" max="27" width="9.00390625" style="9" customWidth="1"/>
    <col min="28" max="44" width="9.00390625" style="9" hidden="1" customWidth="1"/>
    <col min="45" max="16384" width="9.00390625" style="9" customWidth="1"/>
  </cols>
  <sheetData>
    <row r="1" spans="1:25" ht="24.75" customHeight="1">
      <c r="A1" s="152" t="s">
        <v>12</v>
      </c>
      <c r="B1" s="152"/>
      <c r="C1" s="152"/>
      <c r="D1" s="152"/>
      <c r="E1" s="152"/>
      <c r="F1" s="152"/>
      <c r="G1" s="152"/>
      <c r="H1" s="152"/>
      <c r="I1" s="152"/>
      <c r="J1" s="152"/>
      <c r="K1" s="152"/>
      <c r="L1" s="152"/>
      <c r="M1" s="152"/>
      <c r="N1" s="152"/>
      <c r="O1" s="152"/>
      <c r="P1" s="152"/>
      <c r="Q1" s="152"/>
      <c r="R1" s="152"/>
      <c r="S1" s="152"/>
      <c r="T1" s="152"/>
      <c r="U1" s="152"/>
      <c r="V1" s="152"/>
      <c r="W1" s="152"/>
      <c r="X1" s="152"/>
      <c r="Y1" s="152"/>
    </row>
    <row r="2" spans="14:25" ht="24" customHeight="1">
      <c r="N2" s="101"/>
      <c r="O2" s="101"/>
      <c r="P2" s="101"/>
      <c r="Q2" s="101"/>
      <c r="R2" s="101"/>
      <c r="S2" s="102"/>
      <c r="T2" s="103"/>
      <c r="U2" s="103"/>
      <c r="V2" s="103"/>
      <c r="W2" s="103"/>
      <c r="X2" s="99" t="s">
        <v>74</v>
      </c>
      <c r="Y2" s="106">
        <f>'合計表'!$H$3</f>
        <v>0</v>
      </c>
    </row>
    <row r="3" spans="1:25" ht="24" customHeight="1">
      <c r="A3" s="89">
        <f>'合計表'!A4</f>
        <v>43910</v>
      </c>
      <c r="N3" s="101"/>
      <c r="O3" s="101"/>
      <c r="P3" s="101"/>
      <c r="Q3" s="101"/>
      <c r="R3" s="101"/>
      <c r="S3" s="102"/>
      <c r="T3" s="103"/>
      <c r="U3" s="103"/>
      <c r="V3" s="103"/>
      <c r="W3" s="103"/>
      <c r="X3" s="100" t="s">
        <v>75</v>
      </c>
      <c r="Y3" s="107">
        <f>'合計表'!$H$4</f>
        <v>0</v>
      </c>
    </row>
    <row r="4" spans="1:25" ht="12" customHeight="1">
      <c r="A4" s="153"/>
      <c r="B4" s="154"/>
      <c r="N4" s="104"/>
      <c r="O4" s="104"/>
      <c r="P4" s="104"/>
      <c r="Q4" s="104"/>
      <c r="R4" s="105"/>
      <c r="S4" s="102"/>
      <c r="T4" s="103"/>
      <c r="U4" s="103"/>
      <c r="V4" s="103"/>
      <c r="W4" s="103"/>
      <c r="X4" s="97" t="s">
        <v>10</v>
      </c>
      <c r="Y4" s="190">
        <f>'合計表'!$H$5</f>
        <v>0</v>
      </c>
    </row>
    <row r="5" spans="1:25" ht="12" customHeight="1">
      <c r="A5" s="154"/>
      <c r="B5" s="154"/>
      <c r="N5" s="104"/>
      <c r="O5" s="104"/>
      <c r="P5" s="104"/>
      <c r="Q5" s="104"/>
      <c r="R5" s="105"/>
      <c r="S5" s="103"/>
      <c r="T5" s="103"/>
      <c r="U5" s="103"/>
      <c r="V5" s="103"/>
      <c r="W5" s="103"/>
      <c r="X5" s="98" t="s">
        <v>11</v>
      </c>
      <c r="Y5" s="191"/>
    </row>
    <row r="6" ht="6.75" customHeight="1"/>
    <row r="7" spans="1:25" ht="22.5" customHeight="1">
      <c r="A7" s="144" t="s">
        <v>14</v>
      </c>
      <c r="B7" s="145"/>
      <c r="C7" s="145"/>
      <c r="D7" s="145"/>
      <c r="E7" s="12"/>
      <c r="F7" s="12"/>
      <c r="G7" s="12"/>
      <c r="H7" s="12"/>
      <c r="I7" s="12"/>
      <c r="J7" s="12"/>
      <c r="K7" s="12"/>
      <c r="L7" s="12"/>
      <c r="M7" s="12"/>
      <c r="N7" s="145"/>
      <c r="O7" s="145"/>
      <c r="P7" s="145"/>
      <c r="Q7" s="145"/>
      <c r="R7" s="145"/>
      <c r="S7" s="145"/>
      <c r="T7" s="145"/>
      <c r="U7" s="145"/>
      <c r="V7" s="145"/>
      <c r="W7" s="145"/>
      <c r="X7" s="145"/>
      <c r="Y7" s="186"/>
    </row>
    <row r="8" spans="1:25" ht="8.25" customHeight="1">
      <c r="A8" s="13"/>
      <c r="B8" s="13"/>
      <c r="C8" s="14"/>
      <c r="D8" s="12"/>
      <c r="E8" s="12"/>
      <c r="F8" s="12"/>
      <c r="G8" s="12"/>
      <c r="H8" s="12"/>
      <c r="I8" s="12"/>
      <c r="J8" s="12"/>
      <c r="K8" s="12"/>
      <c r="L8" s="12"/>
      <c r="M8" s="12"/>
      <c r="N8" s="13"/>
      <c r="O8" s="13"/>
      <c r="P8" s="13"/>
      <c r="Q8" s="13"/>
      <c r="R8" s="13"/>
      <c r="S8" s="13"/>
      <c r="T8" s="13"/>
      <c r="U8" s="13"/>
      <c r="V8" s="13"/>
      <c r="W8" s="13"/>
      <c r="X8" s="13"/>
      <c r="Y8" s="13"/>
    </row>
    <row r="9" spans="1:44" ht="22.5" customHeight="1">
      <c r="A9" s="15" t="s">
        <v>0</v>
      </c>
      <c r="B9" s="16" t="s">
        <v>1</v>
      </c>
      <c r="C9" s="17" t="s">
        <v>2</v>
      </c>
      <c r="D9" s="18" t="s">
        <v>3</v>
      </c>
      <c r="E9" s="125" t="s">
        <v>5</v>
      </c>
      <c r="F9" s="126"/>
      <c r="G9" s="126"/>
      <c r="H9" s="126"/>
      <c r="I9" s="126"/>
      <c r="J9" s="126"/>
      <c r="K9" s="126"/>
      <c r="L9" s="126"/>
      <c r="M9" s="127"/>
      <c r="N9" s="125" t="s">
        <v>6</v>
      </c>
      <c r="O9" s="126"/>
      <c r="P9" s="126"/>
      <c r="Q9" s="126"/>
      <c r="R9" s="126"/>
      <c r="S9" s="126"/>
      <c r="T9" s="126"/>
      <c r="U9" s="126"/>
      <c r="V9" s="127"/>
      <c r="W9" s="19" t="s">
        <v>22</v>
      </c>
      <c r="X9" s="19" t="s">
        <v>62</v>
      </c>
      <c r="Y9" s="20" t="s">
        <v>4</v>
      </c>
      <c r="AC9" s="9" t="s">
        <v>24</v>
      </c>
      <c r="AE9" s="26" t="s">
        <v>18</v>
      </c>
      <c r="AF9" s="34" t="s">
        <v>26</v>
      </c>
      <c r="AG9" s="26" t="s">
        <v>25</v>
      </c>
      <c r="AH9" s="26" t="s">
        <v>69</v>
      </c>
      <c r="AI9" s="26" t="s">
        <v>36</v>
      </c>
      <c r="AJ9" s="26" t="s">
        <v>37</v>
      </c>
      <c r="AK9" s="26" t="s">
        <v>70</v>
      </c>
      <c r="AL9" s="26" t="s">
        <v>17</v>
      </c>
      <c r="AM9" s="26" t="s">
        <v>27</v>
      </c>
      <c r="AN9" s="26" t="s">
        <v>28</v>
      </c>
      <c r="AO9" s="26" t="s">
        <v>71</v>
      </c>
      <c r="AP9" s="26" t="s">
        <v>38</v>
      </c>
      <c r="AQ9" s="26" t="s">
        <v>39</v>
      </c>
      <c r="AR9" s="26" t="s">
        <v>72</v>
      </c>
    </row>
    <row r="10" spans="1:44" ht="24.75" customHeight="1">
      <c r="A10" s="5"/>
      <c r="B10" s="6"/>
      <c r="C10" s="7"/>
      <c r="D10" s="8"/>
      <c r="E10" s="187"/>
      <c r="F10" s="188"/>
      <c r="G10" s="188"/>
      <c r="H10" s="188"/>
      <c r="I10" s="188"/>
      <c r="J10" s="188"/>
      <c r="K10" s="188"/>
      <c r="L10" s="188"/>
      <c r="M10" s="189"/>
      <c r="N10" s="146">
        <f aca="true" t="shared" si="0" ref="N10:N35">IF(A10="","",ROUND(C10*E10,0))</f>
      </c>
      <c r="O10" s="147"/>
      <c r="P10" s="147"/>
      <c r="Q10" s="147"/>
      <c r="R10" s="147"/>
      <c r="S10" s="147"/>
      <c r="T10" s="147"/>
      <c r="U10" s="147"/>
      <c r="V10" s="148"/>
      <c r="W10" s="35"/>
      <c r="X10" s="87"/>
      <c r="Y10" s="21"/>
      <c r="AB10" s="26" t="s">
        <v>18</v>
      </c>
      <c r="AC10" s="85" t="s">
        <v>63</v>
      </c>
      <c r="AD10" s="9" t="s">
        <v>20</v>
      </c>
      <c r="AE10" s="43">
        <f>IF($N$7="消　費　税　抜　き",N10,IF(W10="抜",N10,""))</f>
      </c>
      <c r="AF10" s="43">
        <f>IF($AE10="","",IF($X10="５％",$AE10,""))</f>
      </c>
      <c r="AG10" s="43">
        <f>IF(AE10="","",IF($X10="８％",$AE10,""))</f>
      </c>
      <c r="AH10" s="43">
        <f>IF($AE10="","",IF($X10="１０％",$AE10,""))</f>
      </c>
      <c r="AI10" s="43">
        <f>IF($AE10="","",IF($X10="５％",ROUNDDOWN($AE10*0.05,0),""))</f>
      </c>
      <c r="AJ10" s="43">
        <f>IF($AE10="","",IF($X10="８％",ROUNDDOWN($AE10*0.08,0),""))</f>
      </c>
      <c r="AK10" s="43">
        <f>IF($AE10="","",IF($X10="１０％",ROUNDDOWN($AE10*0.1,0),""))</f>
      </c>
      <c r="AL10" s="43">
        <f>IF($AE10="",$N10,"")</f>
      </c>
      <c r="AM10" s="43">
        <f>IF($AL10="","",IF($X10="５％",$AL10-$AP10,""))</f>
      </c>
      <c r="AN10" s="43">
        <f>IF($AL10="","",IF($X10="８％",$AL10-$AQ10,""))</f>
      </c>
      <c r="AO10" s="43">
        <f>IF($AL10="","",IF($X10="１０％",$AL10-$AR10,""))</f>
      </c>
      <c r="AP10" s="9">
        <f>IF($AL10="","",IF($X10="５％",ROUNDDOWN($AL10*5/105,0),""))</f>
      </c>
      <c r="AQ10" s="9">
        <f>IF($AL10="","",IF($X10="８％",ROUNDDOWN($AL10*8/108,0),""))</f>
      </c>
      <c r="AR10" s="9">
        <f>IF($AL10="","",IF($X10="１０％",ROUNDDOWN($AL10*10/110,0),""))</f>
      </c>
    </row>
    <row r="11" spans="1:44" ht="24.75" customHeight="1">
      <c r="A11" s="1"/>
      <c r="B11" s="2"/>
      <c r="C11" s="3"/>
      <c r="D11" s="4"/>
      <c r="E11" s="128"/>
      <c r="F11" s="113"/>
      <c r="G11" s="113"/>
      <c r="H11" s="113"/>
      <c r="I11" s="113"/>
      <c r="J11" s="113"/>
      <c r="K11" s="113"/>
      <c r="L11" s="113"/>
      <c r="M11" s="114"/>
      <c r="N11" s="149">
        <f t="shared" si="0"/>
      </c>
      <c r="O11" s="150"/>
      <c r="P11" s="150"/>
      <c r="Q11" s="150"/>
      <c r="R11" s="150"/>
      <c r="S11" s="150"/>
      <c r="T11" s="150"/>
      <c r="U11" s="150"/>
      <c r="V11" s="151"/>
      <c r="W11" s="35"/>
      <c r="X11" s="87"/>
      <c r="Y11" s="22"/>
      <c r="AB11" s="34" t="s">
        <v>17</v>
      </c>
      <c r="AC11" s="88" t="s">
        <v>64</v>
      </c>
      <c r="AD11" s="9" t="s">
        <v>21</v>
      </c>
      <c r="AE11" s="43">
        <f aca="true" t="shared" si="1" ref="AE11:AE35">IF($N$7="消　費　税　抜　き",N11,IF(W11="抜",N11,""))</f>
      </c>
      <c r="AF11" s="43">
        <f aca="true" t="shared" si="2" ref="AF11:AF35">IF($AE11="","",IF($X11="５％",$AE11,""))</f>
      </c>
      <c r="AG11" s="43">
        <f aca="true" t="shared" si="3" ref="AG11:AG35">IF(AE11="","",IF($X11="８％",$AE11,""))</f>
      </c>
      <c r="AH11" s="43">
        <f aca="true" t="shared" si="4" ref="AH11:AH35">IF($AE11="","",IF($X11="１０％",$AE11,""))</f>
      </c>
      <c r="AI11" s="43">
        <f aca="true" t="shared" si="5" ref="AI11:AI35">IF($AE11="","",IF($X11="５％",ROUNDDOWN($AE11*0.05,0),""))</f>
      </c>
      <c r="AJ11" s="43">
        <f aca="true" t="shared" si="6" ref="AJ11:AJ35">IF($AE11="","",IF($X11="８％",ROUNDDOWN($AE11*0.08,0),""))</f>
      </c>
      <c r="AK11" s="43">
        <f aca="true" t="shared" si="7" ref="AK11:AK35">IF($AE11="","",IF($X11="１０％",ROUNDDOWN($AE11*0.1,0),""))</f>
      </c>
      <c r="AL11" s="43">
        <f aca="true" t="shared" si="8" ref="AL11:AL35">IF($AE11="",$N11,"")</f>
      </c>
      <c r="AM11" s="43">
        <f aca="true" t="shared" si="9" ref="AM11:AM35">IF($AL11="","",IF($X11="５％",$AL11-$AP11,""))</f>
      </c>
      <c r="AN11" s="43">
        <f aca="true" t="shared" si="10" ref="AN11:AN35">IF($AL11="","",IF($X11="８％",$AL11-$AQ11,""))</f>
      </c>
      <c r="AO11" s="43">
        <f aca="true" t="shared" si="11" ref="AO11:AO35">IF($AL11="","",IF($X11="１０％",$AL11-$AR11,""))</f>
      </c>
      <c r="AP11" s="9">
        <f aca="true" t="shared" si="12" ref="AP11:AP35">IF($AL11="","",IF($X11="５％",ROUNDDOWN($AL11*5/105,0),""))</f>
      </c>
      <c r="AQ11" s="9">
        <f aca="true" t="shared" si="13" ref="AQ11:AQ35">IF($AL11="","",IF($X11="８％",ROUNDDOWN($AL11*8/108,0),""))</f>
      </c>
      <c r="AR11" s="9">
        <f aca="true" t="shared" si="14" ref="AR11:AR35">IF($AL11="","",IF($X11="１０％",ROUNDDOWN($AL11*10/110,0),""))</f>
      </c>
    </row>
    <row r="12" spans="1:44" ht="24.75" customHeight="1">
      <c r="A12" s="1"/>
      <c r="B12" s="2"/>
      <c r="C12" s="3"/>
      <c r="D12" s="4"/>
      <c r="E12" s="128"/>
      <c r="F12" s="113"/>
      <c r="G12" s="113"/>
      <c r="H12" s="113"/>
      <c r="I12" s="113"/>
      <c r="J12" s="113"/>
      <c r="K12" s="113"/>
      <c r="L12" s="113"/>
      <c r="M12" s="114"/>
      <c r="N12" s="149">
        <f t="shared" si="0"/>
      </c>
      <c r="O12" s="150"/>
      <c r="P12" s="150"/>
      <c r="Q12" s="150"/>
      <c r="R12" s="150"/>
      <c r="S12" s="150"/>
      <c r="T12" s="150"/>
      <c r="U12" s="150"/>
      <c r="V12" s="151"/>
      <c r="W12" s="35"/>
      <c r="X12" s="87"/>
      <c r="Y12" s="22"/>
      <c r="AB12" s="34"/>
      <c r="AC12" s="88" t="s">
        <v>68</v>
      </c>
      <c r="AE12" s="43">
        <f t="shared" si="1"/>
      </c>
      <c r="AF12" s="43">
        <f t="shared" si="2"/>
      </c>
      <c r="AG12" s="43">
        <f t="shared" si="3"/>
      </c>
      <c r="AH12" s="43">
        <f t="shared" si="4"/>
      </c>
      <c r="AI12" s="43">
        <f t="shared" si="5"/>
      </c>
      <c r="AJ12" s="43">
        <f t="shared" si="6"/>
      </c>
      <c r="AK12" s="43">
        <f t="shared" si="7"/>
      </c>
      <c r="AL12" s="43">
        <f t="shared" si="8"/>
      </c>
      <c r="AM12" s="43">
        <f t="shared" si="9"/>
      </c>
      <c r="AN12" s="43">
        <f t="shared" si="10"/>
      </c>
      <c r="AO12" s="43">
        <f t="shared" si="11"/>
      </c>
      <c r="AP12" s="9">
        <f t="shared" si="12"/>
      </c>
      <c r="AQ12" s="9">
        <f t="shared" si="13"/>
      </c>
      <c r="AR12" s="9">
        <f t="shared" si="14"/>
      </c>
    </row>
    <row r="13" spans="1:44" ht="24.75" customHeight="1">
      <c r="A13" s="1"/>
      <c r="B13" s="2"/>
      <c r="C13" s="3"/>
      <c r="D13" s="4"/>
      <c r="E13" s="128"/>
      <c r="F13" s="113"/>
      <c r="G13" s="113"/>
      <c r="H13" s="113"/>
      <c r="I13" s="113"/>
      <c r="J13" s="113"/>
      <c r="K13" s="113"/>
      <c r="L13" s="113"/>
      <c r="M13" s="114"/>
      <c r="N13" s="149">
        <f t="shared" si="0"/>
      </c>
      <c r="O13" s="150"/>
      <c r="P13" s="150"/>
      <c r="Q13" s="150"/>
      <c r="R13" s="150"/>
      <c r="S13" s="150"/>
      <c r="T13" s="150"/>
      <c r="U13" s="150"/>
      <c r="V13" s="151"/>
      <c r="W13" s="35"/>
      <c r="X13" s="87"/>
      <c r="Y13" s="22"/>
      <c r="AB13" s="26"/>
      <c r="AC13" s="26"/>
      <c r="AE13" s="43">
        <f t="shared" si="1"/>
      </c>
      <c r="AF13" s="43">
        <f t="shared" si="2"/>
      </c>
      <c r="AG13" s="43">
        <f t="shared" si="3"/>
      </c>
      <c r="AH13" s="43">
        <f t="shared" si="4"/>
      </c>
      <c r="AI13" s="43">
        <f t="shared" si="5"/>
      </c>
      <c r="AJ13" s="43">
        <f t="shared" si="6"/>
      </c>
      <c r="AK13" s="43">
        <f t="shared" si="7"/>
      </c>
      <c r="AL13" s="43">
        <f t="shared" si="8"/>
      </c>
      <c r="AM13" s="43">
        <f t="shared" si="9"/>
      </c>
      <c r="AN13" s="43">
        <f t="shared" si="10"/>
      </c>
      <c r="AO13" s="43">
        <f t="shared" si="11"/>
      </c>
      <c r="AP13" s="9">
        <f t="shared" si="12"/>
      </c>
      <c r="AQ13" s="9">
        <f t="shared" si="13"/>
      </c>
      <c r="AR13" s="9">
        <f t="shared" si="14"/>
      </c>
    </row>
    <row r="14" spans="1:44" ht="24.75" customHeight="1">
      <c r="A14" s="1"/>
      <c r="B14" s="2"/>
      <c r="C14" s="3"/>
      <c r="D14" s="4"/>
      <c r="E14" s="128"/>
      <c r="F14" s="113"/>
      <c r="G14" s="113"/>
      <c r="H14" s="113"/>
      <c r="I14" s="113"/>
      <c r="J14" s="113"/>
      <c r="K14" s="113"/>
      <c r="L14" s="113"/>
      <c r="M14" s="114"/>
      <c r="N14" s="149">
        <f t="shared" si="0"/>
      </c>
      <c r="O14" s="150"/>
      <c r="P14" s="150"/>
      <c r="Q14" s="150"/>
      <c r="R14" s="150"/>
      <c r="S14" s="150"/>
      <c r="T14" s="150"/>
      <c r="U14" s="150"/>
      <c r="V14" s="151"/>
      <c r="W14" s="35"/>
      <c r="X14" s="87"/>
      <c r="Y14" s="22"/>
      <c r="AE14" s="43">
        <f t="shared" si="1"/>
      </c>
      <c r="AF14" s="43">
        <f t="shared" si="2"/>
      </c>
      <c r="AG14" s="43">
        <f t="shared" si="3"/>
      </c>
      <c r="AH14" s="43">
        <f t="shared" si="4"/>
      </c>
      <c r="AI14" s="43">
        <f t="shared" si="5"/>
      </c>
      <c r="AJ14" s="43">
        <f t="shared" si="6"/>
      </c>
      <c r="AK14" s="43">
        <f t="shared" si="7"/>
      </c>
      <c r="AL14" s="43">
        <f t="shared" si="8"/>
      </c>
      <c r="AM14" s="43">
        <f t="shared" si="9"/>
      </c>
      <c r="AN14" s="43">
        <f t="shared" si="10"/>
      </c>
      <c r="AO14" s="43">
        <f t="shared" si="11"/>
      </c>
      <c r="AP14" s="9">
        <f t="shared" si="12"/>
      </c>
      <c r="AQ14" s="9">
        <f t="shared" si="13"/>
      </c>
      <c r="AR14" s="9">
        <f t="shared" si="14"/>
      </c>
    </row>
    <row r="15" spans="1:44" ht="24.75" customHeight="1">
      <c r="A15" s="1"/>
      <c r="B15" s="2"/>
      <c r="C15" s="3"/>
      <c r="D15" s="4"/>
      <c r="E15" s="128"/>
      <c r="F15" s="113"/>
      <c r="G15" s="113"/>
      <c r="H15" s="113"/>
      <c r="I15" s="113"/>
      <c r="J15" s="113"/>
      <c r="K15" s="113"/>
      <c r="L15" s="113"/>
      <c r="M15" s="114"/>
      <c r="N15" s="149">
        <f t="shared" si="0"/>
      </c>
      <c r="O15" s="150"/>
      <c r="P15" s="150"/>
      <c r="Q15" s="150"/>
      <c r="R15" s="150"/>
      <c r="S15" s="150"/>
      <c r="T15" s="150"/>
      <c r="U15" s="150"/>
      <c r="V15" s="151"/>
      <c r="W15" s="35"/>
      <c r="X15" s="87"/>
      <c r="Y15" s="22"/>
      <c r="AE15" s="43">
        <f t="shared" si="1"/>
      </c>
      <c r="AF15" s="43">
        <f t="shared" si="2"/>
      </c>
      <c r="AG15" s="43">
        <f t="shared" si="3"/>
      </c>
      <c r="AH15" s="43">
        <f t="shared" si="4"/>
      </c>
      <c r="AI15" s="43">
        <f t="shared" si="5"/>
      </c>
      <c r="AJ15" s="43">
        <f t="shared" si="6"/>
      </c>
      <c r="AK15" s="43">
        <f t="shared" si="7"/>
      </c>
      <c r="AL15" s="43">
        <f t="shared" si="8"/>
      </c>
      <c r="AM15" s="43">
        <f t="shared" si="9"/>
      </c>
      <c r="AN15" s="43">
        <f t="shared" si="10"/>
      </c>
      <c r="AO15" s="43">
        <f t="shared" si="11"/>
      </c>
      <c r="AP15" s="9">
        <f t="shared" si="12"/>
      </c>
      <c r="AQ15" s="9">
        <f t="shared" si="13"/>
      </c>
      <c r="AR15" s="9">
        <f t="shared" si="14"/>
      </c>
    </row>
    <row r="16" spans="1:44" ht="24.75" customHeight="1">
      <c r="A16" s="1"/>
      <c r="B16" s="2"/>
      <c r="C16" s="3"/>
      <c r="D16" s="4"/>
      <c r="E16" s="128"/>
      <c r="F16" s="113"/>
      <c r="G16" s="113"/>
      <c r="H16" s="113"/>
      <c r="I16" s="113"/>
      <c r="J16" s="113"/>
      <c r="K16" s="113"/>
      <c r="L16" s="113"/>
      <c r="M16" s="114"/>
      <c r="N16" s="149">
        <f t="shared" si="0"/>
      </c>
      <c r="O16" s="150"/>
      <c r="P16" s="150"/>
      <c r="Q16" s="150"/>
      <c r="R16" s="150"/>
      <c r="S16" s="150"/>
      <c r="T16" s="150"/>
      <c r="U16" s="150"/>
      <c r="V16" s="151"/>
      <c r="W16" s="35"/>
      <c r="X16" s="87"/>
      <c r="Y16" s="22"/>
      <c r="AE16" s="43">
        <f t="shared" si="1"/>
      </c>
      <c r="AF16" s="43">
        <f t="shared" si="2"/>
      </c>
      <c r="AG16" s="43">
        <f t="shared" si="3"/>
      </c>
      <c r="AH16" s="43">
        <f t="shared" si="4"/>
      </c>
      <c r="AI16" s="43">
        <f t="shared" si="5"/>
      </c>
      <c r="AJ16" s="43">
        <f t="shared" si="6"/>
      </c>
      <c r="AK16" s="43">
        <f t="shared" si="7"/>
      </c>
      <c r="AL16" s="43">
        <f t="shared" si="8"/>
      </c>
      <c r="AM16" s="43">
        <f t="shared" si="9"/>
      </c>
      <c r="AN16" s="43">
        <f t="shared" si="10"/>
      </c>
      <c r="AO16" s="43">
        <f t="shared" si="11"/>
      </c>
      <c r="AP16" s="9">
        <f t="shared" si="12"/>
      </c>
      <c r="AQ16" s="9">
        <f t="shared" si="13"/>
      </c>
      <c r="AR16" s="9">
        <f t="shared" si="14"/>
      </c>
    </row>
    <row r="17" spans="1:44" ht="24.75" customHeight="1">
      <c r="A17" s="1"/>
      <c r="B17" s="2"/>
      <c r="C17" s="3"/>
      <c r="D17" s="4"/>
      <c r="E17" s="128"/>
      <c r="F17" s="113"/>
      <c r="G17" s="113"/>
      <c r="H17" s="113"/>
      <c r="I17" s="113"/>
      <c r="J17" s="113"/>
      <c r="K17" s="113"/>
      <c r="L17" s="113"/>
      <c r="M17" s="114"/>
      <c r="N17" s="149">
        <f t="shared" si="0"/>
      </c>
      <c r="O17" s="150"/>
      <c r="P17" s="150"/>
      <c r="Q17" s="150"/>
      <c r="R17" s="150"/>
      <c r="S17" s="150"/>
      <c r="T17" s="150"/>
      <c r="U17" s="150"/>
      <c r="V17" s="151"/>
      <c r="W17" s="35"/>
      <c r="X17" s="87"/>
      <c r="Y17" s="22"/>
      <c r="AE17" s="43">
        <f t="shared" si="1"/>
      </c>
      <c r="AF17" s="43">
        <f t="shared" si="2"/>
      </c>
      <c r="AG17" s="43">
        <f t="shared" si="3"/>
      </c>
      <c r="AH17" s="43">
        <f t="shared" si="4"/>
      </c>
      <c r="AI17" s="43">
        <f t="shared" si="5"/>
      </c>
      <c r="AJ17" s="43">
        <f t="shared" si="6"/>
      </c>
      <c r="AK17" s="43">
        <f t="shared" si="7"/>
      </c>
      <c r="AL17" s="43">
        <f t="shared" si="8"/>
      </c>
      <c r="AM17" s="43">
        <f t="shared" si="9"/>
      </c>
      <c r="AN17" s="43">
        <f t="shared" si="10"/>
      </c>
      <c r="AO17" s="43">
        <f t="shared" si="11"/>
      </c>
      <c r="AP17" s="9">
        <f t="shared" si="12"/>
      </c>
      <c r="AQ17" s="9">
        <f t="shared" si="13"/>
      </c>
      <c r="AR17" s="9">
        <f t="shared" si="14"/>
      </c>
    </row>
    <row r="18" spans="1:44" ht="24.75" customHeight="1">
      <c r="A18" s="1"/>
      <c r="B18" s="2"/>
      <c r="C18" s="3"/>
      <c r="D18" s="4"/>
      <c r="E18" s="128"/>
      <c r="F18" s="113"/>
      <c r="G18" s="113"/>
      <c r="H18" s="113"/>
      <c r="I18" s="113"/>
      <c r="J18" s="113"/>
      <c r="K18" s="113"/>
      <c r="L18" s="113"/>
      <c r="M18" s="114"/>
      <c r="N18" s="149">
        <f t="shared" si="0"/>
      </c>
      <c r="O18" s="150"/>
      <c r="P18" s="150"/>
      <c r="Q18" s="150"/>
      <c r="R18" s="150"/>
      <c r="S18" s="150"/>
      <c r="T18" s="150"/>
      <c r="U18" s="150"/>
      <c r="V18" s="151"/>
      <c r="W18" s="35"/>
      <c r="X18" s="87"/>
      <c r="Y18" s="22"/>
      <c r="AE18" s="43">
        <f t="shared" si="1"/>
      </c>
      <c r="AF18" s="43">
        <f t="shared" si="2"/>
      </c>
      <c r="AG18" s="43">
        <f t="shared" si="3"/>
      </c>
      <c r="AH18" s="43">
        <f t="shared" si="4"/>
      </c>
      <c r="AI18" s="43">
        <f t="shared" si="5"/>
      </c>
      <c r="AJ18" s="43">
        <f t="shared" si="6"/>
      </c>
      <c r="AK18" s="43">
        <f t="shared" si="7"/>
      </c>
      <c r="AL18" s="43">
        <f t="shared" si="8"/>
      </c>
      <c r="AM18" s="43">
        <f t="shared" si="9"/>
      </c>
      <c r="AN18" s="43">
        <f t="shared" si="10"/>
      </c>
      <c r="AO18" s="43">
        <f t="shared" si="11"/>
      </c>
      <c r="AP18" s="9">
        <f t="shared" si="12"/>
      </c>
      <c r="AQ18" s="9">
        <f t="shared" si="13"/>
      </c>
      <c r="AR18" s="9">
        <f t="shared" si="14"/>
      </c>
    </row>
    <row r="19" spans="1:44" ht="24.75" customHeight="1">
      <c r="A19" s="1"/>
      <c r="B19" s="2"/>
      <c r="C19" s="3"/>
      <c r="D19" s="4"/>
      <c r="E19" s="128"/>
      <c r="F19" s="113"/>
      <c r="G19" s="113"/>
      <c r="H19" s="113"/>
      <c r="I19" s="113"/>
      <c r="J19" s="113"/>
      <c r="K19" s="113"/>
      <c r="L19" s="113"/>
      <c r="M19" s="114"/>
      <c r="N19" s="149">
        <f t="shared" si="0"/>
      </c>
      <c r="O19" s="150"/>
      <c r="P19" s="150"/>
      <c r="Q19" s="150"/>
      <c r="R19" s="150"/>
      <c r="S19" s="150"/>
      <c r="T19" s="150"/>
      <c r="U19" s="150"/>
      <c r="V19" s="151"/>
      <c r="W19" s="35"/>
      <c r="X19" s="87"/>
      <c r="Y19" s="22"/>
      <c r="AE19" s="43">
        <f t="shared" si="1"/>
      </c>
      <c r="AF19" s="43">
        <f t="shared" si="2"/>
      </c>
      <c r="AG19" s="43">
        <f t="shared" si="3"/>
      </c>
      <c r="AH19" s="43">
        <f t="shared" si="4"/>
      </c>
      <c r="AI19" s="43">
        <f t="shared" si="5"/>
      </c>
      <c r="AJ19" s="43">
        <f t="shared" si="6"/>
      </c>
      <c r="AK19" s="43">
        <f t="shared" si="7"/>
      </c>
      <c r="AL19" s="43">
        <f t="shared" si="8"/>
      </c>
      <c r="AM19" s="43">
        <f t="shared" si="9"/>
      </c>
      <c r="AN19" s="43">
        <f t="shared" si="10"/>
      </c>
      <c r="AO19" s="43">
        <f t="shared" si="11"/>
      </c>
      <c r="AP19" s="9">
        <f t="shared" si="12"/>
      </c>
      <c r="AQ19" s="9">
        <f t="shared" si="13"/>
      </c>
      <c r="AR19" s="9">
        <f t="shared" si="14"/>
      </c>
    </row>
    <row r="20" spans="1:44" ht="24.75" customHeight="1">
      <c r="A20" s="1"/>
      <c r="B20" s="2"/>
      <c r="C20" s="3"/>
      <c r="D20" s="4"/>
      <c r="E20" s="128"/>
      <c r="F20" s="113"/>
      <c r="G20" s="113"/>
      <c r="H20" s="113"/>
      <c r="I20" s="113"/>
      <c r="J20" s="113"/>
      <c r="K20" s="113"/>
      <c r="L20" s="113"/>
      <c r="M20" s="114"/>
      <c r="N20" s="149">
        <f t="shared" si="0"/>
      </c>
      <c r="O20" s="150"/>
      <c r="P20" s="150"/>
      <c r="Q20" s="150"/>
      <c r="R20" s="150"/>
      <c r="S20" s="150"/>
      <c r="T20" s="150"/>
      <c r="U20" s="150"/>
      <c r="V20" s="151"/>
      <c r="W20" s="35"/>
      <c r="X20" s="87"/>
      <c r="Y20" s="22"/>
      <c r="AE20" s="43">
        <f t="shared" si="1"/>
      </c>
      <c r="AF20" s="43">
        <f t="shared" si="2"/>
      </c>
      <c r="AG20" s="43">
        <f t="shared" si="3"/>
      </c>
      <c r="AH20" s="43">
        <f t="shared" si="4"/>
      </c>
      <c r="AI20" s="43">
        <f t="shared" si="5"/>
      </c>
      <c r="AJ20" s="43">
        <f t="shared" si="6"/>
      </c>
      <c r="AK20" s="43">
        <f t="shared" si="7"/>
      </c>
      <c r="AL20" s="43">
        <f t="shared" si="8"/>
      </c>
      <c r="AM20" s="43">
        <f t="shared" si="9"/>
      </c>
      <c r="AN20" s="43">
        <f t="shared" si="10"/>
      </c>
      <c r="AO20" s="43">
        <f t="shared" si="11"/>
      </c>
      <c r="AP20" s="9">
        <f t="shared" si="12"/>
      </c>
      <c r="AQ20" s="9">
        <f t="shared" si="13"/>
      </c>
      <c r="AR20" s="9">
        <f t="shared" si="14"/>
      </c>
    </row>
    <row r="21" spans="1:44" ht="24.75" customHeight="1">
      <c r="A21" s="1"/>
      <c r="B21" s="2"/>
      <c r="C21" s="3"/>
      <c r="D21" s="4"/>
      <c r="E21" s="128"/>
      <c r="F21" s="113"/>
      <c r="G21" s="113"/>
      <c r="H21" s="113"/>
      <c r="I21" s="113"/>
      <c r="J21" s="113"/>
      <c r="K21" s="113"/>
      <c r="L21" s="113"/>
      <c r="M21" s="114"/>
      <c r="N21" s="149">
        <f t="shared" si="0"/>
      </c>
      <c r="O21" s="150"/>
      <c r="P21" s="150"/>
      <c r="Q21" s="150"/>
      <c r="R21" s="150"/>
      <c r="S21" s="150"/>
      <c r="T21" s="150"/>
      <c r="U21" s="150"/>
      <c r="V21" s="151"/>
      <c r="W21" s="35"/>
      <c r="X21" s="87"/>
      <c r="Y21" s="22"/>
      <c r="AE21" s="43">
        <f t="shared" si="1"/>
      </c>
      <c r="AF21" s="43">
        <f t="shared" si="2"/>
      </c>
      <c r="AG21" s="43">
        <f t="shared" si="3"/>
      </c>
      <c r="AH21" s="43">
        <f t="shared" si="4"/>
      </c>
      <c r="AI21" s="43">
        <f t="shared" si="5"/>
      </c>
      <c r="AJ21" s="43">
        <f t="shared" si="6"/>
      </c>
      <c r="AK21" s="43">
        <f t="shared" si="7"/>
      </c>
      <c r="AL21" s="43">
        <f t="shared" si="8"/>
      </c>
      <c r="AM21" s="43">
        <f t="shared" si="9"/>
      </c>
      <c r="AN21" s="43">
        <f t="shared" si="10"/>
      </c>
      <c r="AO21" s="43">
        <f t="shared" si="11"/>
      </c>
      <c r="AP21" s="9">
        <f t="shared" si="12"/>
      </c>
      <c r="AQ21" s="9">
        <f t="shared" si="13"/>
      </c>
      <c r="AR21" s="9">
        <f t="shared" si="14"/>
      </c>
    </row>
    <row r="22" spans="1:44" ht="24.75" customHeight="1">
      <c r="A22" s="1"/>
      <c r="B22" s="2"/>
      <c r="C22" s="3"/>
      <c r="D22" s="4"/>
      <c r="E22" s="128"/>
      <c r="F22" s="113"/>
      <c r="G22" s="113"/>
      <c r="H22" s="113"/>
      <c r="I22" s="113"/>
      <c r="J22" s="113"/>
      <c r="K22" s="113"/>
      <c r="L22" s="113"/>
      <c r="M22" s="114"/>
      <c r="N22" s="149">
        <f t="shared" si="0"/>
      </c>
      <c r="O22" s="150"/>
      <c r="P22" s="150"/>
      <c r="Q22" s="150"/>
      <c r="R22" s="150"/>
      <c r="S22" s="150"/>
      <c r="T22" s="150"/>
      <c r="U22" s="150"/>
      <c r="V22" s="151"/>
      <c r="W22" s="35"/>
      <c r="X22" s="87"/>
      <c r="Y22" s="22"/>
      <c r="AE22" s="43">
        <f t="shared" si="1"/>
      </c>
      <c r="AF22" s="43">
        <f t="shared" si="2"/>
      </c>
      <c r="AG22" s="43">
        <f t="shared" si="3"/>
      </c>
      <c r="AH22" s="43">
        <f t="shared" si="4"/>
      </c>
      <c r="AI22" s="43">
        <f t="shared" si="5"/>
      </c>
      <c r="AJ22" s="43">
        <f t="shared" si="6"/>
      </c>
      <c r="AK22" s="43">
        <f t="shared" si="7"/>
      </c>
      <c r="AL22" s="43">
        <f t="shared" si="8"/>
      </c>
      <c r="AM22" s="43">
        <f t="shared" si="9"/>
      </c>
      <c r="AN22" s="43">
        <f t="shared" si="10"/>
      </c>
      <c r="AO22" s="43">
        <f t="shared" si="11"/>
      </c>
      <c r="AP22" s="9">
        <f t="shared" si="12"/>
      </c>
      <c r="AQ22" s="9">
        <f t="shared" si="13"/>
      </c>
      <c r="AR22" s="9">
        <f t="shared" si="14"/>
      </c>
    </row>
    <row r="23" spans="1:44" ht="24.75" customHeight="1">
      <c r="A23" s="1"/>
      <c r="B23" s="2"/>
      <c r="C23" s="3"/>
      <c r="D23" s="4"/>
      <c r="E23" s="128"/>
      <c r="F23" s="113"/>
      <c r="G23" s="113"/>
      <c r="H23" s="113"/>
      <c r="I23" s="113"/>
      <c r="J23" s="113"/>
      <c r="K23" s="113"/>
      <c r="L23" s="113"/>
      <c r="M23" s="114"/>
      <c r="N23" s="149">
        <f t="shared" si="0"/>
      </c>
      <c r="O23" s="150"/>
      <c r="P23" s="150"/>
      <c r="Q23" s="150"/>
      <c r="R23" s="150"/>
      <c r="S23" s="150"/>
      <c r="T23" s="150"/>
      <c r="U23" s="150"/>
      <c r="V23" s="151"/>
      <c r="W23" s="35"/>
      <c r="X23" s="87"/>
      <c r="Y23" s="22"/>
      <c r="AE23" s="43">
        <f t="shared" si="1"/>
      </c>
      <c r="AF23" s="43">
        <f t="shared" si="2"/>
      </c>
      <c r="AG23" s="43">
        <f t="shared" si="3"/>
      </c>
      <c r="AH23" s="43">
        <f t="shared" si="4"/>
      </c>
      <c r="AI23" s="43">
        <f t="shared" si="5"/>
      </c>
      <c r="AJ23" s="43">
        <f t="shared" si="6"/>
      </c>
      <c r="AK23" s="43">
        <f t="shared" si="7"/>
      </c>
      <c r="AL23" s="43">
        <f t="shared" si="8"/>
      </c>
      <c r="AM23" s="43">
        <f t="shared" si="9"/>
      </c>
      <c r="AN23" s="43">
        <f t="shared" si="10"/>
      </c>
      <c r="AO23" s="43">
        <f t="shared" si="11"/>
      </c>
      <c r="AP23" s="9">
        <f t="shared" si="12"/>
      </c>
      <c r="AQ23" s="9">
        <f t="shared" si="13"/>
      </c>
      <c r="AR23" s="9">
        <f t="shared" si="14"/>
      </c>
    </row>
    <row r="24" spans="1:44" ht="24.75" customHeight="1">
      <c r="A24" s="1"/>
      <c r="B24" s="2"/>
      <c r="C24" s="3"/>
      <c r="D24" s="4"/>
      <c r="E24" s="128"/>
      <c r="F24" s="113"/>
      <c r="G24" s="113"/>
      <c r="H24" s="113"/>
      <c r="I24" s="113"/>
      <c r="J24" s="113"/>
      <c r="K24" s="113"/>
      <c r="L24" s="113"/>
      <c r="M24" s="114"/>
      <c r="N24" s="149">
        <f t="shared" si="0"/>
      </c>
      <c r="O24" s="150"/>
      <c r="P24" s="150"/>
      <c r="Q24" s="150"/>
      <c r="R24" s="150"/>
      <c r="S24" s="150"/>
      <c r="T24" s="150"/>
      <c r="U24" s="150"/>
      <c r="V24" s="151"/>
      <c r="W24" s="35"/>
      <c r="X24" s="87"/>
      <c r="Y24" s="22"/>
      <c r="AE24" s="43">
        <f t="shared" si="1"/>
      </c>
      <c r="AF24" s="43">
        <f t="shared" si="2"/>
      </c>
      <c r="AG24" s="43">
        <f t="shared" si="3"/>
      </c>
      <c r="AH24" s="43">
        <f t="shared" si="4"/>
      </c>
      <c r="AI24" s="43">
        <f t="shared" si="5"/>
      </c>
      <c r="AJ24" s="43">
        <f t="shared" si="6"/>
      </c>
      <c r="AK24" s="43">
        <f t="shared" si="7"/>
      </c>
      <c r="AL24" s="43">
        <f t="shared" si="8"/>
      </c>
      <c r="AM24" s="43">
        <f t="shared" si="9"/>
      </c>
      <c r="AN24" s="43">
        <f t="shared" si="10"/>
      </c>
      <c r="AO24" s="43">
        <f t="shared" si="11"/>
      </c>
      <c r="AP24" s="9">
        <f t="shared" si="12"/>
      </c>
      <c r="AQ24" s="9">
        <f t="shared" si="13"/>
      </c>
      <c r="AR24" s="9">
        <f t="shared" si="14"/>
      </c>
    </row>
    <row r="25" spans="1:44" ht="24.75" customHeight="1">
      <c r="A25" s="1"/>
      <c r="B25" s="2"/>
      <c r="C25" s="3"/>
      <c r="D25" s="4"/>
      <c r="E25" s="128"/>
      <c r="F25" s="113"/>
      <c r="G25" s="113"/>
      <c r="H25" s="113"/>
      <c r="I25" s="113"/>
      <c r="J25" s="113"/>
      <c r="K25" s="113"/>
      <c r="L25" s="113"/>
      <c r="M25" s="114"/>
      <c r="N25" s="149">
        <f t="shared" si="0"/>
      </c>
      <c r="O25" s="150"/>
      <c r="P25" s="150"/>
      <c r="Q25" s="150"/>
      <c r="R25" s="150"/>
      <c r="S25" s="150"/>
      <c r="T25" s="150"/>
      <c r="U25" s="150"/>
      <c r="V25" s="151"/>
      <c r="W25" s="35"/>
      <c r="X25" s="87"/>
      <c r="Y25" s="22"/>
      <c r="AE25" s="43">
        <f t="shared" si="1"/>
      </c>
      <c r="AF25" s="43">
        <f t="shared" si="2"/>
      </c>
      <c r="AG25" s="43">
        <f t="shared" si="3"/>
      </c>
      <c r="AH25" s="43">
        <f t="shared" si="4"/>
      </c>
      <c r="AI25" s="43">
        <f t="shared" si="5"/>
      </c>
      <c r="AJ25" s="43">
        <f t="shared" si="6"/>
      </c>
      <c r="AK25" s="43">
        <f t="shared" si="7"/>
      </c>
      <c r="AL25" s="43">
        <f t="shared" si="8"/>
      </c>
      <c r="AM25" s="43">
        <f t="shared" si="9"/>
      </c>
      <c r="AN25" s="43">
        <f t="shared" si="10"/>
      </c>
      <c r="AO25" s="43">
        <f t="shared" si="11"/>
      </c>
      <c r="AP25" s="9">
        <f t="shared" si="12"/>
      </c>
      <c r="AQ25" s="9">
        <f t="shared" si="13"/>
      </c>
      <c r="AR25" s="9">
        <f t="shared" si="14"/>
      </c>
    </row>
    <row r="26" spans="1:44" ht="24.75" customHeight="1">
      <c r="A26" s="1"/>
      <c r="B26" s="2"/>
      <c r="C26" s="3"/>
      <c r="D26" s="4"/>
      <c r="E26" s="128"/>
      <c r="F26" s="113"/>
      <c r="G26" s="113"/>
      <c r="H26" s="113"/>
      <c r="I26" s="113"/>
      <c r="J26" s="113"/>
      <c r="K26" s="113"/>
      <c r="L26" s="113"/>
      <c r="M26" s="114"/>
      <c r="N26" s="149">
        <f t="shared" si="0"/>
      </c>
      <c r="O26" s="150"/>
      <c r="P26" s="150"/>
      <c r="Q26" s="150"/>
      <c r="R26" s="150"/>
      <c r="S26" s="150"/>
      <c r="T26" s="150"/>
      <c r="U26" s="150"/>
      <c r="V26" s="151"/>
      <c r="W26" s="35"/>
      <c r="X26" s="87"/>
      <c r="Y26" s="22"/>
      <c r="AE26" s="43">
        <f t="shared" si="1"/>
      </c>
      <c r="AF26" s="43">
        <f t="shared" si="2"/>
      </c>
      <c r="AG26" s="43">
        <f t="shared" si="3"/>
      </c>
      <c r="AH26" s="43">
        <f t="shared" si="4"/>
      </c>
      <c r="AI26" s="43">
        <f t="shared" si="5"/>
      </c>
      <c r="AJ26" s="43">
        <f t="shared" si="6"/>
      </c>
      <c r="AK26" s="43">
        <f t="shared" si="7"/>
      </c>
      <c r="AL26" s="43">
        <f t="shared" si="8"/>
      </c>
      <c r="AM26" s="43">
        <f t="shared" si="9"/>
      </c>
      <c r="AN26" s="43">
        <f t="shared" si="10"/>
      </c>
      <c r="AO26" s="43">
        <f t="shared" si="11"/>
      </c>
      <c r="AP26" s="9">
        <f t="shared" si="12"/>
      </c>
      <c r="AQ26" s="9">
        <f t="shared" si="13"/>
      </c>
      <c r="AR26" s="9">
        <f t="shared" si="14"/>
      </c>
    </row>
    <row r="27" spans="1:44" ht="24.75" customHeight="1">
      <c r="A27" s="1"/>
      <c r="B27" s="2"/>
      <c r="C27" s="3"/>
      <c r="D27" s="4"/>
      <c r="E27" s="128"/>
      <c r="F27" s="113"/>
      <c r="G27" s="113"/>
      <c r="H27" s="113"/>
      <c r="I27" s="113"/>
      <c r="J27" s="113"/>
      <c r="K27" s="113"/>
      <c r="L27" s="113"/>
      <c r="M27" s="114"/>
      <c r="N27" s="149">
        <f t="shared" si="0"/>
      </c>
      <c r="O27" s="150"/>
      <c r="P27" s="150"/>
      <c r="Q27" s="150"/>
      <c r="R27" s="150"/>
      <c r="S27" s="150"/>
      <c r="T27" s="150"/>
      <c r="U27" s="150"/>
      <c r="V27" s="151"/>
      <c r="W27" s="35"/>
      <c r="X27" s="87"/>
      <c r="Y27" s="22"/>
      <c r="AE27" s="43">
        <f t="shared" si="1"/>
      </c>
      <c r="AF27" s="43">
        <f t="shared" si="2"/>
      </c>
      <c r="AG27" s="43">
        <f t="shared" si="3"/>
      </c>
      <c r="AH27" s="43">
        <f t="shared" si="4"/>
      </c>
      <c r="AI27" s="43">
        <f t="shared" si="5"/>
      </c>
      <c r="AJ27" s="43">
        <f t="shared" si="6"/>
      </c>
      <c r="AK27" s="43">
        <f t="shared" si="7"/>
      </c>
      <c r="AL27" s="43">
        <f t="shared" si="8"/>
      </c>
      <c r="AM27" s="43">
        <f t="shared" si="9"/>
      </c>
      <c r="AN27" s="43">
        <f t="shared" si="10"/>
      </c>
      <c r="AO27" s="43">
        <f t="shared" si="11"/>
      </c>
      <c r="AP27" s="9">
        <f t="shared" si="12"/>
      </c>
      <c r="AQ27" s="9">
        <f t="shared" si="13"/>
      </c>
      <c r="AR27" s="9">
        <f t="shared" si="14"/>
      </c>
    </row>
    <row r="28" spans="1:44" ht="24.75" customHeight="1">
      <c r="A28" s="1"/>
      <c r="B28" s="2"/>
      <c r="C28" s="3"/>
      <c r="D28" s="4"/>
      <c r="E28" s="128"/>
      <c r="F28" s="113"/>
      <c r="G28" s="113"/>
      <c r="H28" s="113"/>
      <c r="I28" s="113"/>
      <c r="J28" s="113"/>
      <c r="K28" s="113"/>
      <c r="L28" s="113"/>
      <c r="M28" s="114"/>
      <c r="N28" s="149">
        <f t="shared" si="0"/>
      </c>
      <c r="O28" s="150"/>
      <c r="P28" s="150"/>
      <c r="Q28" s="150"/>
      <c r="R28" s="150"/>
      <c r="S28" s="150"/>
      <c r="T28" s="150"/>
      <c r="U28" s="150"/>
      <c r="V28" s="151"/>
      <c r="W28" s="35"/>
      <c r="X28" s="87"/>
      <c r="Y28" s="22"/>
      <c r="AE28" s="43">
        <f t="shared" si="1"/>
      </c>
      <c r="AF28" s="43">
        <f t="shared" si="2"/>
      </c>
      <c r="AG28" s="43">
        <f t="shared" si="3"/>
      </c>
      <c r="AH28" s="43">
        <f t="shared" si="4"/>
      </c>
      <c r="AI28" s="43">
        <f t="shared" si="5"/>
      </c>
      <c r="AJ28" s="43">
        <f t="shared" si="6"/>
      </c>
      <c r="AK28" s="43">
        <f t="shared" si="7"/>
      </c>
      <c r="AL28" s="43">
        <f t="shared" si="8"/>
      </c>
      <c r="AM28" s="43">
        <f t="shared" si="9"/>
      </c>
      <c r="AN28" s="43">
        <f t="shared" si="10"/>
      </c>
      <c r="AO28" s="43">
        <f t="shared" si="11"/>
      </c>
      <c r="AP28" s="9">
        <f t="shared" si="12"/>
      </c>
      <c r="AQ28" s="9">
        <f t="shared" si="13"/>
      </c>
      <c r="AR28" s="9">
        <f t="shared" si="14"/>
      </c>
    </row>
    <row r="29" spans="1:44" ht="24.75" customHeight="1">
      <c r="A29" s="1"/>
      <c r="B29" s="2"/>
      <c r="C29" s="3"/>
      <c r="D29" s="4"/>
      <c r="E29" s="128"/>
      <c r="F29" s="113"/>
      <c r="G29" s="113"/>
      <c r="H29" s="113"/>
      <c r="I29" s="113"/>
      <c r="J29" s="113"/>
      <c r="K29" s="113"/>
      <c r="L29" s="113"/>
      <c r="M29" s="114"/>
      <c r="N29" s="149">
        <f t="shared" si="0"/>
      </c>
      <c r="O29" s="150"/>
      <c r="P29" s="150"/>
      <c r="Q29" s="150"/>
      <c r="R29" s="150"/>
      <c r="S29" s="150"/>
      <c r="T29" s="150"/>
      <c r="U29" s="150"/>
      <c r="V29" s="151"/>
      <c r="W29" s="35"/>
      <c r="X29" s="87"/>
      <c r="Y29" s="22"/>
      <c r="AE29" s="43">
        <f t="shared" si="1"/>
      </c>
      <c r="AF29" s="43">
        <f t="shared" si="2"/>
      </c>
      <c r="AG29" s="43">
        <f t="shared" si="3"/>
      </c>
      <c r="AH29" s="43">
        <f t="shared" si="4"/>
      </c>
      <c r="AI29" s="43">
        <f t="shared" si="5"/>
      </c>
      <c r="AJ29" s="43">
        <f t="shared" si="6"/>
      </c>
      <c r="AK29" s="43">
        <f t="shared" si="7"/>
      </c>
      <c r="AL29" s="43">
        <f t="shared" si="8"/>
      </c>
      <c r="AM29" s="43">
        <f t="shared" si="9"/>
      </c>
      <c r="AN29" s="43">
        <f t="shared" si="10"/>
      </c>
      <c r="AO29" s="43">
        <f t="shared" si="11"/>
      </c>
      <c r="AP29" s="9">
        <f t="shared" si="12"/>
      </c>
      <c r="AQ29" s="9">
        <f t="shared" si="13"/>
      </c>
      <c r="AR29" s="9">
        <f t="shared" si="14"/>
      </c>
    </row>
    <row r="30" spans="1:44" ht="24.75" customHeight="1">
      <c r="A30" s="1"/>
      <c r="B30" s="2"/>
      <c r="C30" s="3"/>
      <c r="D30" s="4"/>
      <c r="E30" s="128"/>
      <c r="F30" s="113"/>
      <c r="G30" s="113"/>
      <c r="H30" s="113"/>
      <c r="I30" s="113"/>
      <c r="J30" s="113"/>
      <c r="K30" s="113"/>
      <c r="L30" s="113"/>
      <c r="M30" s="114"/>
      <c r="N30" s="149">
        <f t="shared" si="0"/>
      </c>
      <c r="O30" s="150"/>
      <c r="P30" s="150"/>
      <c r="Q30" s="150"/>
      <c r="R30" s="150"/>
      <c r="S30" s="150"/>
      <c r="T30" s="150"/>
      <c r="U30" s="150"/>
      <c r="V30" s="151"/>
      <c r="W30" s="35"/>
      <c r="X30" s="87"/>
      <c r="Y30" s="22"/>
      <c r="AE30" s="43">
        <f t="shared" si="1"/>
      </c>
      <c r="AF30" s="43">
        <f t="shared" si="2"/>
      </c>
      <c r="AG30" s="43">
        <f t="shared" si="3"/>
      </c>
      <c r="AH30" s="43">
        <f t="shared" si="4"/>
      </c>
      <c r="AI30" s="43">
        <f t="shared" si="5"/>
      </c>
      <c r="AJ30" s="43">
        <f t="shared" si="6"/>
      </c>
      <c r="AK30" s="43">
        <f t="shared" si="7"/>
      </c>
      <c r="AL30" s="43">
        <f t="shared" si="8"/>
      </c>
      <c r="AM30" s="43">
        <f t="shared" si="9"/>
      </c>
      <c r="AN30" s="43">
        <f t="shared" si="10"/>
      </c>
      <c r="AO30" s="43">
        <f t="shared" si="11"/>
      </c>
      <c r="AP30" s="9">
        <f t="shared" si="12"/>
      </c>
      <c r="AQ30" s="9">
        <f t="shared" si="13"/>
      </c>
      <c r="AR30" s="9">
        <f t="shared" si="14"/>
      </c>
    </row>
    <row r="31" spans="1:44" ht="24.75" customHeight="1">
      <c r="A31" s="1"/>
      <c r="B31" s="2"/>
      <c r="C31" s="3"/>
      <c r="D31" s="4"/>
      <c r="E31" s="128"/>
      <c r="F31" s="113"/>
      <c r="G31" s="113"/>
      <c r="H31" s="113"/>
      <c r="I31" s="113"/>
      <c r="J31" s="113"/>
      <c r="K31" s="113"/>
      <c r="L31" s="113"/>
      <c r="M31" s="114"/>
      <c r="N31" s="149">
        <f t="shared" si="0"/>
      </c>
      <c r="O31" s="150"/>
      <c r="P31" s="150"/>
      <c r="Q31" s="150"/>
      <c r="R31" s="150"/>
      <c r="S31" s="150"/>
      <c r="T31" s="150"/>
      <c r="U31" s="150"/>
      <c r="V31" s="151"/>
      <c r="W31" s="35"/>
      <c r="X31" s="87"/>
      <c r="Y31" s="22"/>
      <c r="AE31" s="43">
        <f t="shared" si="1"/>
      </c>
      <c r="AF31" s="43">
        <f t="shared" si="2"/>
      </c>
      <c r="AG31" s="43">
        <f t="shared" si="3"/>
      </c>
      <c r="AH31" s="43">
        <f t="shared" si="4"/>
      </c>
      <c r="AI31" s="43">
        <f t="shared" si="5"/>
      </c>
      <c r="AJ31" s="43">
        <f t="shared" si="6"/>
      </c>
      <c r="AK31" s="43">
        <f t="shared" si="7"/>
      </c>
      <c r="AL31" s="43">
        <f t="shared" si="8"/>
      </c>
      <c r="AM31" s="43">
        <f t="shared" si="9"/>
      </c>
      <c r="AN31" s="43">
        <f t="shared" si="10"/>
      </c>
      <c r="AO31" s="43">
        <f t="shared" si="11"/>
      </c>
      <c r="AP31" s="9">
        <f t="shared" si="12"/>
      </c>
      <c r="AQ31" s="9">
        <f t="shared" si="13"/>
      </c>
      <c r="AR31" s="9">
        <f t="shared" si="14"/>
      </c>
    </row>
    <row r="32" spans="1:44" ht="24.75" customHeight="1">
      <c r="A32" s="1"/>
      <c r="B32" s="2"/>
      <c r="C32" s="3"/>
      <c r="D32" s="4"/>
      <c r="E32" s="128"/>
      <c r="F32" s="113"/>
      <c r="G32" s="113"/>
      <c r="H32" s="113"/>
      <c r="I32" s="113"/>
      <c r="J32" s="113"/>
      <c r="K32" s="113"/>
      <c r="L32" s="113"/>
      <c r="M32" s="114"/>
      <c r="N32" s="149">
        <f t="shared" si="0"/>
      </c>
      <c r="O32" s="150"/>
      <c r="P32" s="150"/>
      <c r="Q32" s="150"/>
      <c r="R32" s="150"/>
      <c r="S32" s="150"/>
      <c r="T32" s="150"/>
      <c r="U32" s="150"/>
      <c r="V32" s="151"/>
      <c r="W32" s="35"/>
      <c r="X32" s="87"/>
      <c r="Y32" s="22"/>
      <c r="AE32" s="43">
        <f t="shared" si="1"/>
      </c>
      <c r="AF32" s="43">
        <f t="shared" si="2"/>
      </c>
      <c r="AG32" s="43">
        <f t="shared" si="3"/>
      </c>
      <c r="AH32" s="43">
        <f t="shared" si="4"/>
      </c>
      <c r="AI32" s="43">
        <f t="shared" si="5"/>
      </c>
      <c r="AJ32" s="43">
        <f t="shared" si="6"/>
      </c>
      <c r="AK32" s="43">
        <f t="shared" si="7"/>
      </c>
      <c r="AL32" s="43">
        <f t="shared" si="8"/>
      </c>
      <c r="AM32" s="43">
        <f t="shared" si="9"/>
      </c>
      <c r="AN32" s="43">
        <f t="shared" si="10"/>
      </c>
      <c r="AO32" s="43">
        <f t="shared" si="11"/>
      </c>
      <c r="AP32" s="9">
        <f t="shared" si="12"/>
      </c>
      <c r="AQ32" s="9">
        <f t="shared" si="13"/>
      </c>
      <c r="AR32" s="9">
        <f t="shared" si="14"/>
      </c>
    </row>
    <row r="33" spans="1:44" ht="24.75" customHeight="1">
      <c r="A33" s="1"/>
      <c r="B33" s="2"/>
      <c r="C33" s="3"/>
      <c r="D33" s="4"/>
      <c r="E33" s="128"/>
      <c r="F33" s="113"/>
      <c r="G33" s="113"/>
      <c r="H33" s="113"/>
      <c r="I33" s="113"/>
      <c r="J33" s="113"/>
      <c r="K33" s="113"/>
      <c r="L33" s="113"/>
      <c r="M33" s="114"/>
      <c r="N33" s="149">
        <f t="shared" si="0"/>
      </c>
      <c r="O33" s="150"/>
      <c r="P33" s="150"/>
      <c r="Q33" s="150"/>
      <c r="R33" s="150"/>
      <c r="S33" s="150"/>
      <c r="T33" s="150"/>
      <c r="U33" s="150"/>
      <c r="V33" s="151"/>
      <c r="W33" s="35"/>
      <c r="X33" s="87"/>
      <c r="Y33" s="22"/>
      <c r="AE33" s="43">
        <f t="shared" si="1"/>
      </c>
      <c r="AF33" s="43">
        <f t="shared" si="2"/>
      </c>
      <c r="AG33" s="43">
        <f t="shared" si="3"/>
      </c>
      <c r="AH33" s="43">
        <f t="shared" si="4"/>
      </c>
      <c r="AI33" s="43">
        <f t="shared" si="5"/>
      </c>
      <c r="AJ33" s="43">
        <f t="shared" si="6"/>
      </c>
      <c r="AK33" s="43">
        <f t="shared" si="7"/>
      </c>
      <c r="AL33" s="43">
        <f t="shared" si="8"/>
      </c>
      <c r="AM33" s="43">
        <f t="shared" si="9"/>
      </c>
      <c r="AN33" s="43">
        <f t="shared" si="10"/>
      </c>
      <c r="AO33" s="43">
        <f t="shared" si="11"/>
      </c>
      <c r="AP33" s="9">
        <f t="shared" si="12"/>
      </c>
      <c r="AQ33" s="9">
        <f t="shared" si="13"/>
      </c>
      <c r="AR33" s="9">
        <f t="shared" si="14"/>
      </c>
    </row>
    <row r="34" spans="1:44" ht="24.75" customHeight="1">
      <c r="A34" s="1"/>
      <c r="B34" s="2"/>
      <c r="C34" s="3"/>
      <c r="D34" s="4"/>
      <c r="E34" s="128"/>
      <c r="F34" s="113"/>
      <c r="G34" s="113"/>
      <c r="H34" s="113"/>
      <c r="I34" s="113"/>
      <c r="J34" s="113"/>
      <c r="K34" s="113"/>
      <c r="L34" s="113"/>
      <c r="M34" s="114"/>
      <c r="N34" s="149">
        <f t="shared" si="0"/>
      </c>
      <c r="O34" s="150"/>
      <c r="P34" s="150"/>
      <c r="Q34" s="150"/>
      <c r="R34" s="150"/>
      <c r="S34" s="150"/>
      <c r="T34" s="150"/>
      <c r="U34" s="150"/>
      <c r="V34" s="151"/>
      <c r="W34" s="35"/>
      <c r="X34" s="87"/>
      <c r="Y34" s="22"/>
      <c r="AE34" s="43">
        <f t="shared" si="1"/>
      </c>
      <c r="AF34" s="43">
        <f t="shared" si="2"/>
      </c>
      <c r="AG34" s="43">
        <f t="shared" si="3"/>
      </c>
      <c r="AH34" s="43">
        <f t="shared" si="4"/>
      </c>
      <c r="AI34" s="43">
        <f t="shared" si="5"/>
      </c>
      <c r="AJ34" s="43">
        <f t="shared" si="6"/>
      </c>
      <c r="AK34" s="43">
        <f t="shared" si="7"/>
      </c>
      <c r="AL34" s="43">
        <f t="shared" si="8"/>
      </c>
      <c r="AM34" s="43">
        <f t="shared" si="9"/>
      </c>
      <c r="AN34" s="43">
        <f t="shared" si="10"/>
      </c>
      <c r="AO34" s="43">
        <f t="shared" si="11"/>
      </c>
      <c r="AP34" s="9">
        <f t="shared" si="12"/>
      </c>
      <c r="AQ34" s="9">
        <f t="shared" si="13"/>
      </c>
      <c r="AR34" s="9">
        <f t="shared" si="14"/>
      </c>
    </row>
    <row r="35" spans="1:44" ht="24.75" customHeight="1" thickBot="1">
      <c r="A35" s="29"/>
      <c r="B35" s="30"/>
      <c r="C35" s="31"/>
      <c r="D35" s="32"/>
      <c r="E35" s="128"/>
      <c r="F35" s="113"/>
      <c r="G35" s="113"/>
      <c r="H35" s="113"/>
      <c r="I35" s="113"/>
      <c r="J35" s="113"/>
      <c r="K35" s="113"/>
      <c r="L35" s="113"/>
      <c r="M35" s="114"/>
      <c r="N35" s="158">
        <f t="shared" si="0"/>
      </c>
      <c r="O35" s="159"/>
      <c r="P35" s="159"/>
      <c r="Q35" s="159"/>
      <c r="R35" s="159"/>
      <c r="S35" s="159"/>
      <c r="T35" s="159"/>
      <c r="U35" s="159"/>
      <c r="V35" s="160"/>
      <c r="W35" s="35"/>
      <c r="X35" s="87"/>
      <c r="Y35" s="27"/>
      <c r="AE35" s="43">
        <f t="shared" si="1"/>
      </c>
      <c r="AF35" s="43">
        <f t="shared" si="2"/>
      </c>
      <c r="AG35" s="43">
        <f t="shared" si="3"/>
      </c>
      <c r="AH35" s="43">
        <f t="shared" si="4"/>
      </c>
      <c r="AI35" s="43">
        <f t="shared" si="5"/>
      </c>
      <c r="AJ35" s="43">
        <f t="shared" si="6"/>
      </c>
      <c r="AK35" s="43">
        <f t="shared" si="7"/>
      </c>
      <c r="AL35" s="43">
        <f t="shared" si="8"/>
      </c>
      <c r="AM35" s="43">
        <f t="shared" si="9"/>
      </c>
      <c r="AN35" s="43">
        <f t="shared" si="10"/>
      </c>
      <c r="AO35" s="43">
        <f t="shared" si="11"/>
      </c>
      <c r="AP35" s="9">
        <f t="shared" si="12"/>
      </c>
      <c r="AQ35" s="9">
        <f t="shared" si="13"/>
      </c>
      <c r="AR35" s="9">
        <f t="shared" si="14"/>
      </c>
    </row>
    <row r="36" spans="1:44" ht="24.75" customHeight="1" thickBot="1">
      <c r="A36" s="115" t="s">
        <v>35</v>
      </c>
      <c r="B36" s="116"/>
      <c r="C36" s="116"/>
      <c r="D36" s="116"/>
      <c r="E36" s="116"/>
      <c r="F36" s="116"/>
      <c r="G36" s="116"/>
      <c r="H36" s="116"/>
      <c r="I36" s="116"/>
      <c r="J36" s="116"/>
      <c r="K36" s="116"/>
      <c r="L36" s="116"/>
      <c r="M36" s="116"/>
      <c r="N36" s="161">
        <f>AF36+AM36</f>
        <v>0</v>
      </c>
      <c r="O36" s="162"/>
      <c r="P36" s="162"/>
      <c r="Q36" s="162"/>
      <c r="R36" s="162"/>
      <c r="S36" s="162"/>
      <c r="T36" s="162"/>
      <c r="U36" s="162"/>
      <c r="V36" s="163"/>
      <c r="W36" s="120">
        <f>AI36+AP36</f>
        <v>0</v>
      </c>
      <c r="X36" s="121"/>
      <c r="Y36" s="122"/>
      <c r="AD36" s="9" t="s">
        <v>23</v>
      </c>
      <c r="AE36" s="44">
        <f aca="true" t="shared" si="15" ref="AE36:AR36">SUM(AE10:AE35)</f>
        <v>0</v>
      </c>
      <c r="AF36" s="44">
        <f t="shared" si="15"/>
        <v>0</v>
      </c>
      <c r="AG36" s="44">
        <f t="shared" si="15"/>
        <v>0</v>
      </c>
      <c r="AH36" s="44">
        <f t="shared" si="15"/>
        <v>0</v>
      </c>
      <c r="AI36" s="44">
        <f t="shared" si="15"/>
        <v>0</v>
      </c>
      <c r="AJ36" s="44">
        <f t="shared" si="15"/>
        <v>0</v>
      </c>
      <c r="AK36" s="44">
        <f t="shared" si="15"/>
        <v>0</v>
      </c>
      <c r="AL36" s="44">
        <f t="shared" si="15"/>
        <v>0</v>
      </c>
      <c r="AM36" s="44">
        <f t="shared" si="15"/>
        <v>0</v>
      </c>
      <c r="AN36" s="44">
        <f t="shared" si="15"/>
        <v>0</v>
      </c>
      <c r="AO36" s="44">
        <f t="shared" si="15"/>
        <v>0</v>
      </c>
      <c r="AP36" s="44">
        <f t="shared" si="15"/>
        <v>0</v>
      </c>
      <c r="AQ36" s="44">
        <f t="shared" si="15"/>
        <v>0</v>
      </c>
      <c r="AR36" s="44">
        <f t="shared" si="15"/>
        <v>0</v>
      </c>
    </row>
    <row r="37" spans="1:25" ht="24.75" customHeight="1" thickBot="1">
      <c r="A37" s="115" t="s">
        <v>40</v>
      </c>
      <c r="B37" s="116"/>
      <c r="C37" s="116"/>
      <c r="D37" s="116"/>
      <c r="E37" s="116"/>
      <c r="F37" s="116"/>
      <c r="G37" s="116"/>
      <c r="H37" s="116"/>
      <c r="I37" s="116"/>
      <c r="J37" s="116"/>
      <c r="K37" s="116"/>
      <c r="L37" s="116"/>
      <c r="M37" s="116"/>
      <c r="N37" s="117">
        <f>AG36+AN36</f>
        <v>0</v>
      </c>
      <c r="O37" s="118"/>
      <c r="P37" s="118"/>
      <c r="Q37" s="118"/>
      <c r="R37" s="118"/>
      <c r="S37" s="118"/>
      <c r="T37" s="118"/>
      <c r="U37" s="118"/>
      <c r="V37" s="119"/>
      <c r="W37" s="120">
        <f>AJ36+AQ36</f>
        <v>0</v>
      </c>
      <c r="X37" s="121"/>
      <c r="Y37" s="122"/>
    </row>
    <row r="38" spans="1:25" ht="24.75" customHeight="1" thickBot="1">
      <c r="A38" s="115" t="s">
        <v>73</v>
      </c>
      <c r="B38" s="116"/>
      <c r="C38" s="116"/>
      <c r="D38" s="116"/>
      <c r="E38" s="116"/>
      <c r="F38" s="116"/>
      <c r="G38" s="116"/>
      <c r="H38" s="116"/>
      <c r="I38" s="116"/>
      <c r="J38" s="116"/>
      <c r="K38" s="116"/>
      <c r="L38" s="116"/>
      <c r="M38" s="116"/>
      <c r="N38" s="117">
        <f>AH36+AO36</f>
        <v>0</v>
      </c>
      <c r="O38" s="118"/>
      <c r="P38" s="118"/>
      <c r="Q38" s="118"/>
      <c r="R38" s="118"/>
      <c r="S38" s="118"/>
      <c r="T38" s="118"/>
      <c r="U38" s="118"/>
      <c r="V38" s="119"/>
      <c r="W38" s="120">
        <f>AK36+AR36</f>
        <v>0</v>
      </c>
      <c r="X38" s="121"/>
      <c r="Y38" s="122"/>
    </row>
    <row r="39" spans="1:25" ht="24.75" customHeight="1" thickBot="1" thickTop="1">
      <c r="A39" s="130" t="s">
        <v>41</v>
      </c>
      <c r="B39" s="131"/>
      <c r="C39" s="131"/>
      <c r="D39" s="131"/>
      <c r="E39" s="131"/>
      <c r="F39" s="131"/>
      <c r="G39" s="131"/>
      <c r="H39" s="131"/>
      <c r="I39" s="131"/>
      <c r="J39" s="131"/>
      <c r="K39" s="131"/>
      <c r="L39" s="131"/>
      <c r="M39" s="131"/>
      <c r="N39" s="164">
        <f>N36+N37+N38</f>
        <v>0</v>
      </c>
      <c r="O39" s="165"/>
      <c r="P39" s="165"/>
      <c r="Q39" s="165"/>
      <c r="R39" s="165"/>
      <c r="S39" s="165"/>
      <c r="T39" s="165"/>
      <c r="U39" s="165"/>
      <c r="V39" s="166"/>
      <c r="W39" s="112">
        <f>W36+W37+W38</f>
        <v>0</v>
      </c>
      <c r="X39" s="112"/>
      <c r="Y39" s="129"/>
    </row>
    <row r="40" spans="1:26" ht="12" customHeight="1">
      <c r="A40" s="36"/>
      <c r="B40" s="36"/>
      <c r="C40" s="36"/>
      <c r="D40" s="36"/>
      <c r="E40" s="36"/>
      <c r="F40" s="36"/>
      <c r="G40" s="36"/>
      <c r="H40" s="36"/>
      <c r="I40" s="36"/>
      <c r="J40" s="36"/>
      <c r="K40" s="36"/>
      <c r="L40" s="36"/>
      <c r="M40" s="36"/>
      <c r="N40" s="37"/>
      <c r="O40" s="37"/>
      <c r="P40" s="37"/>
      <c r="Q40" s="37"/>
      <c r="R40" s="37"/>
      <c r="S40" s="37"/>
      <c r="T40" s="37"/>
      <c r="U40" s="37"/>
      <c r="V40" s="37"/>
      <c r="W40" s="38"/>
      <c r="X40" s="38"/>
      <c r="Y40" s="28"/>
      <c r="Z40" s="28"/>
    </row>
    <row r="41" spans="1:25" ht="22.5" customHeight="1">
      <c r="A41" s="24"/>
      <c r="B41" s="24"/>
      <c r="C41" s="25"/>
      <c r="D41" s="24"/>
      <c r="E41" s="24"/>
      <c r="F41" s="24"/>
      <c r="G41" s="24"/>
      <c r="H41" s="24"/>
      <c r="I41" s="24"/>
      <c r="J41" s="24"/>
      <c r="K41" s="39"/>
      <c r="L41" s="39"/>
      <c r="M41" s="39"/>
      <c r="N41" s="40"/>
      <c r="O41" s="40"/>
      <c r="P41" s="40"/>
      <c r="Q41" s="40"/>
      <c r="R41" s="40"/>
      <c r="S41" s="40"/>
      <c r="T41" s="40"/>
      <c r="U41" s="40"/>
      <c r="V41" s="41"/>
      <c r="W41" s="42"/>
      <c r="X41" s="42"/>
      <c r="Y41" s="11"/>
    </row>
    <row r="42" spans="1:25" ht="17.25">
      <c r="A42" s="135" t="s">
        <v>7</v>
      </c>
      <c r="B42" s="136"/>
      <c r="C42" s="136"/>
      <c r="D42" s="136"/>
      <c r="E42" s="136"/>
      <c r="F42" s="136"/>
      <c r="G42" s="136"/>
      <c r="H42" s="136"/>
      <c r="I42" s="136"/>
      <c r="J42" s="136"/>
      <c r="K42" s="136"/>
      <c r="L42" s="136"/>
      <c r="M42" s="137"/>
      <c r="N42" s="155"/>
      <c r="O42" s="156"/>
      <c r="P42" s="156"/>
      <c r="Q42" s="156"/>
      <c r="R42" s="156"/>
      <c r="S42" s="156"/>
      <c r="T42" s="156"/>
      <c r="U42" s="156"/>
      <c r="V42" s="157"/>
      <c r="W42" s="33"/>
      <c r="X42" s="33"/>
      <c r="Y42" s="23"/>
    </row>
    <row r="43" spans="1:25" ht="13.5">
      <c r="A43" s="141" t="s">
        <v>13</v>
      </c>
      <c r="B43" s="141"/>
      <c r="C43" s="141"/>
      <c r="D43" s="141"/>
      <c r="E43" s="141"/>
      <c r="F43" s="141"/>
      <c r="G43" s="141"/>
      <c r="H43" s="141"/>
      <c r="I43" s="141"/>
      <c r="J43" s="141"/>
      <c r="K43" s="141"/>
      <c r="L43" s="141"/>
      <c r="M43" s="141"/>
      <c r="N43" s="141"/>
      <c r="O43" s="141"/>
      <c r="P43" s="141"/>
      <c r="Q43" s="141"/>
      <c r="R43" s="141"/>
      <c r="S43" s="141"/>
      <c r="T43" s="141"/>
      <c r="U43" s="141"/>
      <c r="V43" s="141"/>
      <c r="W43" s="141"/>
      <c r="X43" s="141"/>
      <c r="Y43" s="141"/>
    </row>
  </sheetData>
  <sheetProtection sheet="1" objects="1" scenarios="1"/>
  <mergeCells count="74">
    <mergeCell ref="A37:M37"/>
    <mergeCell ref="N37:V37"/>
    <mergeCell ref="W37:Y37"/>
    <mergeCell ref="Y4:Y5"/>
    <mergeCell ref="W36:Y36"/>
    <mergeCell ref="N9:V9"/>
    <mergeCell ref="E29:M29"/>
    <mergeCell ref="E30:M30"/>
    <mergeCell ref="E23:M23"/>
    <mergeCell ref="E24:M24"/>
    <mergeCell ref="W38:Y38"/>
    <mergeCell ref="W39:Y39"/>
    <mergeCell ref="E27:M27"/>
    <mergeCell ref="A38:M38"/>
    <mergeCell ref="A36:M36"/>
    <mergeCell ref="E31:M31"/>
    <mergeCell ref="E32:M32"/>
    <mergeCell ref="E33:M33"/>
    <mergeCell ref="A39:M39"/>
    <mergeCell ref="E28:M28"/>
    <mergeCell ref="E25:M25"/>
    <mergeCell ref="E26:M26"/>
    <mergeCell ref="E19:M19"/>
    <mergeCell ref="E20:M20"/>
    <mergeCell ref="E21:M21"/>
    <mergeCell ref="E22:M22"/>
    <mergeCell ref="A42:M42"/>
    <mergeCell ref="E10:M10"/>
    <mergeCell ref="E11:M11"/>
    <mergeCell ref="E12:M12"/>
    <mergeCell ref="E13:M13"/>
    <mergeCell ref="E14:M14"/>
    <mergeCell ref="E15:M15"/>
    <mergeCell ref="E16:M16"/>
    <mergeCell ref="E17:M17"/>
    <mergeCell ref="E18:M18"/>
    <mergeCell ref="A43:Y43"/>
    <mergeCell ref="N7:Y7"/>
    <mergeCell ref="A7:D7"/>
    <mergeCell ref="E9:M9"/>
    <mergeCell ref="E34:M34"/>
    <mergeCell ref="E35:M35"/>
    <mergeCell ref="N10:V10"/>
    <mergeCell ref="N11:V11"/>
    <mergeCell ref="N14:V14"/>
    <mergeCell ref="N15:V15"/>
    <mergeCell ref="A1:Y1"/>
    <mergeCell ref="A4:B5"/>
    <mergeCell ref="N12:V12"/>
    <mergeCell ref="N13:V13"/>
    <mergeCell ref="N16:V16"/>
    <mergeCell ref="N17:V17"/>
    <mergeCell ref="N18:V18"/>
    <mergeCell ref="N19:V19"/>
    <mergeCell ref="N32:V32"/>
    <mergeCell ref="N33:V33"/>
    <mergeCell ref="N20:V20"/>
    <mergeCell ref="N22:V22"/>
    <mergeCell ref="N23:V23"/>
    <mergeCell ref="N24:V24"/>
    <mergeCell ref="N21:V21"/>
    <mergeCell ref="N28:V28"/>
    <mergeCell ref="N30:V30"/>
    <mergeCell ref="N31:V31"/>
    <mergeCell ref="N42:V42"/>
    <mergeCell ref="N34:V34"/>
    <mergeCell ref="N35:V35"/>
    <mergeCell ref="N36:V36"/>
    <mergeCell ref="N38:V38"/>
    <mergeCell ref="N39:V39"/>
    <mergeCell ref="N29:V29"/>
    <mergeCell ref="N25:V25"/>
    <mergeCell ref="N26:V26"/>
    <mergeCell ref="N27:V27"/>
  </mergeCells>
  <conditionalFormatting sqref="N41:V41 T2:Y3 S2:S4 Y4:Y5">
    <cfRule type="cellIs" priority="1" dxfId="0" operator="equal" stopIfTrue="1">
      <formula>0</formula>
    </cfRule>
  </conditionalFormatting>
  <conditionalFormatting sqref="X40 W36:W40">
    <cfRule type="cellIs" priority="2" dxfId="1" operator="equal" stopIfTrue="1">
      <formula>"込"</formula>
    </cfRule>
  </conditionalFormatting>
  <conditionalFormatting sqref="W10:X35">
    <cfRule type="cellIs" priority="3" dxfId="1" operator="equal" stopIfTrue="1">
      <formula>0.05</formula>
    </cfRule>
    <cfRule type="cellIs" priority="4" dxfId="2" operator="equal" stopIfTrue="1">
      <formula>0.08</formula>
    </cfRule>
  </conditionalFormatting>
  <dataValidations count="4">
    <dataValidation type="list" showInputMessage="1" showErrorMessage="1" sqref="N7:Y7">
      <formula1>$AD$10:$AD$12</formula1>
    </dataValidation>
    <dataValidation showInputMessage="1" showErrorMessage="1" sqref="X40 W36:W40"/>
    <dataValidation type="list" showInputMessage="1" showErrorMessage="1" sqref="X10:X35">
      <formula1>$AC$10:$AC$12</formula1>
    </dataValidation>
    <dataValidation type="list" allowBlank="1" showInputMessage="1" showErrorMessage="1" sqref="W10:W35">
      <formula1>$AB$10:$AB$12</formula1>
    </dataValidation>
  </dataValidations>
  <printOptions horizontalCentered="1"/>
  <pageMargins left="0" right="0" top="0.984251968503937" bottom="0.5905511811023623" header="0.5118110236220472" footer="0.5118110236220472"/>
  <pageSetup horizontalDpi="600" verticalDpi="600" orientation="portrait" paperSize="9" scale="80" r:id="rId4"/>
  <drawing r:id="rId3"/>
  <legacyDrawing r:id="rId2"/>
</worksheet>
</file>

<file path=xl/worksheets/sheet15.xml><?xml version="1.0" encoding="utf-8"?>
<worksheet xmlns="http://schemas.openxmlformats.org/spreadsheetml/2006/main" xmlns:r="http://schemas.openxmlformats.org/officeDocument/2006/relationships">
  <sheetPr codeName="Sheet53"/>
  <dimension ref="A1:AR43"/>
  <sheetViews>
    <sheetView showGridLines="0" workbookViewId="0" topLeftCell="A1">
      <pane ySplit="9" topLeftCell="BM10" activePane="bottomLeft" state="frozen"/>
      <selection pane="topLeft" activeCell="N7" sqref="N7:Y7"/>
      <selection pane="bottomLeft" activeCell="N7" sqref="N7:Y7"/>
    </sheetView>
  </sheetViews>
  <sheetFormatPr defaultColWidth="9.00390625" defaultRowHeight="13.5"/>
  <cols>
    <col min="1" max="1" width="22.625" style="9" customWidth="1"/>
    <col min="2" max="2" width="11.00390625" style="9" customWidth="1"/>
    <col min="3" max="3" width="8.50390625" style="10" customWidth="1"/>
    <col min="4" max="4" width="3.25390625" style="9" customWidth="1"/>
    <col min="5" max="22" width="2.00390625" style="9" customWidth="1"/>
    <col min="23" max="23" width="6.125" style="9" customWidth="1"/>
    <col min="24" max="24" width="9.50390625" style="9" customWidth="1"/>
    <col min="25" max="25" width="22.00390625" style="9" customWidth="1"/>
    <col min="26" max="27" width="9.00390625" style="9" customWidth="1"/>
    <col min="28" max="44" width="9.00390625" style="9" hidden="1" customWidth="1"/>
    <col min="45" max="16384" width="9.00390625" style="9" customWidth="1"/>
  </cols>
  <sheetData>
    <row r="1" spans="1:25" ht="24.75" customHeight="1">
      <c r="A1" s="152" t="s">
        <v>12</v>
      </c>
      <c r="B1" s="152"/>
      <c r="C1" s="152"/>
      <c r="D1" s="152"/>
      <c r="E1" s="152"/>
      <c r="F1" s="152"/>
      <c r="G1" s="152"/>
      <c r="H1" s="152"/>
      <c r="I1" s="152"/>
      <c r="J1" s="152"/>
      <c r="K1" s="152"/>
      <c r="L1" s="152"/>
      <c r="M1" s="152"/>
      <c r="N1" s="152"/>
      <c r="O1" s="152"/>
      <c r="P1" s="152"/>
      <c r="Q1" s="152"/>
      <c r="R1" s="152"/>
      <c r="S1" s="152"/>
      <c r="T1" s="152"/>
      <c r="U1" s="152"/>
      <c r="V1" s="152"/>
      <c r="W1" s="152"/>
      <c r="X1" s="152"/>
      <c r="Y1" s="152"/>
    </row>
    <row r="2" spans="14:25" ht="24" customHeight="1">
      <c r="N2" s="101"/>
      <c r="O2" s="101"/>
      <c r="P2" s="101"/>
      <c r="Q2" s="101"/>
      <c r="R2" s="101"/>
      <c r="S2" s="102"/>
      <c r="T2" s="103"/>
      <c r="U2" s="103"/>
      <c r="V2" s="103"/>
      <c r="W2" s="103"/>
      <c r="X2" s="99" t="s">
        <v>74</v>
      </c>
      <c r="Y2" s="106">
        <f>'合計表'!$H$3</f>
        <v>0</v>
      </c>
    </row>
    <row r="3" spans="1:25" ht="24" customHeight="1">
      <c r="A3" s="89">
        <f>'合計表'!A4</f>
        <v>43910</v>
      </c>
      <c r="N3" s="101"/>
      <c r="O3" s="101"/>
      <c r="P3" s="101"/>
      <c r="Q3" s="101"/>
      <c r="R3" s="101"/>
      <c r="S3" s="102"/>
      <c r="T3" s="103"/>
      <c r="U3" s="103"/>
      <c r="V3" s="103"/>
      <c r="W3" s="103"/>
      <c r="X3" s="100" t="s">
        <v>75</v>
      </c>
      <c r="Y3" s="107">
        <f>'合計表'!$H$4</f>
        <v>0</v>
      </c>
    </row>
    <row r="4" spans="1:25" ht="12" customHeight="1">
      <c r="A4" s="153"/>
      <c r="B4" s="154"/>
      <c r="N4" s="104"/>
      <c r="O4" s="104"/>
      <c r="P4" s="104"/>
      <c r="Q4" s="104"/>
      <c r="R4" s="105"/>
      <c r="S4" s="102"/>
      <c r="T4" s="103"/>
      <c r="U4" s="103"/>
      <c r="V4" s="103"/>
      <c r="W4" s="103"/>
      <c r="X4" s="97" t="s">
        <v>10</v>
      </c>
      <c r="Y4" s="190">
        <f>'合計表'!$H$5</f>
        <v>0</v>
      </c>
    </row>
    <row r="5" spans="1:25" ht="12" customHeight="1">
      <c r="A5" s="154"/>
      <c r="B5" s="154"/>
      <c r="N5" s="104"/>
      <c r="O5" s="104"/>
      <c r="P5" s="104"/>
      <c r="Q5" s="104"/>
      <c r="R5" s="105"/>
      <c r="S5" s="103"/>
      <c r="T5" s="103"/>
      <c r="U5" s="103"/>
      <c r="V5" s="103"/>
      <c r="W5" s="103"/>
      <c r="X5" s="98" t="s">
        <v>11</v>
      </c>
      <c r="Y5" s="191"/>
    </row>
    <row r="6" ht="6.75" customHeight="1"/>
    <row r="7" spans="1:25" ht="22.5" customHeight="1">
      <c r="A7" s="144" t="s">
        <v>14</v>
      </c>
      <c r="B7" s="145"/>
      <c r="C7" s="145"/>
      <c r="D7" s="145"/>
      <c r="E7" s="12"/>
      <c r="F7" s="12"/>
      <c r="G7" s="12"/>
      <c r="H7" s="12"/>
      <c r="I7" s="12"/>
      <c r="J7" s="12"/>
      <c r="K7" s="12"/>
      <c r="L7" s="12"/>
      <c r="M7" s="12"/>
      <c r="N7" s="145"/>
      <c r="O7" s="145"/>
      <c r="P7" s="145"/>
      <c r="Q7" s="145"/>
      <c r="R7" s="145"/>
      <c r="S7" s="145"/>
      <c r="T7" s="145"/>
      <c r="U7" s="145"/>
      <c r="V7" s="145"/>
      <c r="W7" s="145"/>
      <c r="X7" s="145"/>
      <c r="Y7" s="186"/>
    </row>
    <row r="8" spans="1:25" ht="8.25" customHeight="1">
      <c r="A8" s="13"/>
      <c r="B8" s="13"/>
      <c r="C8" s="14"/>
      <c r="D8" s="12"/>
      <c r="E8" s="12"/>
      <c r="F8" s="12"/>
      <c r="G8" s="12"/>
      <c r="H8" s="12"/>
      <c r="I8" s="12"/>
      <c r="J8" s="12"/>
      <c r="K8" s="12"/>
      <c r="L8" s="12"/>
      <c r="M8" s="12"/>
      <c r="N8" s="13"/>
      <c r="O8" s="13"/>
      <c r="P8" s="13"/>
      <c r="Q8" s="13"/>
      <c r="R8" s="13"/>
      <c r="S8" s="13"/>
      <c r="T8" s="13"/>
      <c r="U8" s="13"/>
      <c r="V8" s="13"/>
      <c r="W8" s="13"/>
      <c r="X8" s="13"/>
      <c r="Y8" s="13"/>
    </row>
    <row r="9" spans="1:44" ht="22.5" customHeight="1">
      <c r="A9" s="15" t="s">
        <v>0</v>
      </c>
      <c r="B9" s="16" t="s">
        <v>1</v>
      </c>
      <c r="C9" s="17" t="s">
        <v>2</v>
      </c>
      <c r="D9" s="18" t="s">
        <v>3</v>
      </c>
      <c r="E9" s="125" t="s">
        <v>5</v>
      </c>
      <c r="F9" s="126"/>
      <c r="G9" s="126"/>
      <c r="H9" s="126"/>
      <c r="I9" s="126"/>
      <c r="J9" s="126"/>
      <c r="K9" s="126"/>
      <c r="L9" s="126"/>
      <c r="M9" s="127"/>
      <c r="N9" s="125" t="s">
        <v>6</v>
      </c>
      <c r="O9" s="126"/>
      <c r="P9" s="126"/>
      <c r="Q9" s="126"/>
      <c r="R9" s="126"/>
      <c r="S9" s="126"/>
      <c r="T9" s="126"/>
      <c r="U9" s="126"/>
      <c r="V9" s="127"/>
      <c r="W9" s="19" t="s">
        <v>22</v>
      </c>
      <c r="X9" s="19" t="s">
        <v>62</v>
      </c>
      <c r="Y9" s="20" t="s">
        <v>4</v>
      </c>
      <c r="AC9" s="9" t="s">
        <v>24</v>
      </c>
      <c r="AE9" s="26" t="s">
        <v>18</v>
      </c>
      <c r="AF9" s="34" t="s">
        <v>26</v>
      </c>
      <c r="AG9" s="26" t="s">
        <v>25</v>
      </c>
      <c r="AH9" s="26" t="s">
        <v>69</v>
      </c>
      <c r="AI9" s="26" t="s">
        <v>36</v>
      </c>
      <c r="AJ9" s="26" t="s">
        <v>37</v>
      </c>
      <c r="AK9" s="26" t="s">
        <v>70</v>
      </c>
      <c r="AL9" s="26" t="s">
        <v>17</v>
      </c>
      <c r="AM9" s="26" t="s">
        <v>27</v>
      </c>
      <c r="AN9" s="26" t="s">
        <v>28</v>
      </c>
      <c r="AO9" s="26" t="s">
        <v>71</v>
      </c>
      <c r="AP9" s="26" t="s">
        <v>38</v>
      </c>
      <c r="AQ9" s="26" t="s">
        <v>39</v>
      </c>
      <c r="AR9" s="26" t="s">
        <v>72</v>
      </c>
    </row>
    <row r="10" spans="1:44" ht="24.75" customHeight="1">
      <c r="A10" s="5"/>
      <c r="B10" s="6"/>
      <c r="C10" s="7"/>
      <c r="D10" s="8"/>
      <c r="E10" s="187"/>
      <c r="F10" s="188"/>
      <c r="G10" s="188"/>
      <c r="H10" s="188"/>
      <c r="I10" s="188"/>
      <c r="J10" s="188"/>
      <c r="K10" s="188"/>
      <c r="L10" s="188"/>
      <c r="M10" s="189"/>
      <c r="N10" s="146">
        <f aca="true" t="shared" si="0" ref="N10:N35">IF(A10="","",ROUND(C10*E10,0))</f>
      </c>
      <c r="O10" s="147"/>
      <c r="P10" s="147"/>
      <c r="Q10" s="147"/>
      <c r="R10" s="147"/>
      <c r="S10" s="147"/>
      <c r="T10" s="147"/>
      <c r="U10" s="147"/>
      <c r="V10" s="148"/>
      <c r="W10" s="35"/>
      <c r="X10" s="87"/>
      <c r="Y10" s="21"/>
      <c r="AB10" s="26" t="s">
        <v>18</v>
      </c>
      <c r="AC10" s="85" t="s">
        <v>63</v>
      </c>
      <c r="AD10" s="9" t="s">
        <v>20</v>
      </c>
      <c r="AE10" s="43">
        <f>IF($N$7="消　費　税　抜　き",N10,IF(W10="抜",N10,""))</f>
      </c>
      <c r="AF10" s="43">
        <f>IF($AE10="","",IF($X10="５％",$AE10,""))</f>
      </c>
      <c r="AG10" s="43">
        <f>IF(AE10="","",IF($X10="８％",$AE10,""))</f>
      </c>
      <c r="AH10" s="43">
        <f>IF($AE10="","",IF($X10="１０％",$AE10,""))</f>
      </c>
      <c r="AI10" s="43">
        <f>IF($AE10="","",IF($X10="５％",ROUNDDOWN($AE10*0.05,0),""))</f>
      </c>
      <c r="AJ10" s="43">
        <f>IF($AE10="","",IF($X10="８％",ROUNDDOWN($AE10*0.08,0),""))</f>
      </c>
      <c r="AK10" s="43">
        <f>IF($AE10="","",IF($X10="１０％",ROUNDDOWN($AE10*0.1,0),""))</f>
      </c>
      <c r="AL10" s="43">
        <f>IF($AE10="",$N10,"")</f>
      </c>
      <c r="AM10" s="43">
        <f>IF($AL10="","",IF($X10="５％",$AL10-$AP10,""))</f>
      </c>
      <c r="AN10" s="43">
        <f>IF($AL10="","",IF($X10="８％",$AL10-$AQ10,""))</f>
      </c>
      <c r="AO10" s="43">
        <f>IF($AL10="","",IF($X10="１０％",$AL10-$AR10,""))</f>
      </c>
      <c r="AP10" s="9">
        <f>IF($AL10="","",IF($X10="５％",ROUNDDOWN($AL10*5/105,0),""))</f>
      </c>
      <c r="AQ10" s="9">
        <f>IF($AL10="","",IF($X10="８％",ROUNDDOWN($AL10*8/108,0),""))</f>
      </c>
      <c r="AR10" s="9">
        <f>IF($AL10="","",IF($X10="１０％",ROUNDDOWN($AL10*10/110,0),""))</f>
      </c>
    </row>
    <row r="11" spans="1:44" ht="24.75" customHeight="1">
      <c r="A11" s="1"/>
      <c r="B11" s="2"/>
      <c r="C11" s="3"/>
      <c r="D11" s="4"/>
      <c r="E11" s="128"/>
      <c r="F11" s="113"/>
      <c r="G11" s="113"/>
      <c r="H11" s="113"/>
      <c r="I11" s="113"/>
      <c r="J11" s="113"/>
      <c r="K11" s="113"/>
      <c r="L11" s="113"/>
      <c r="M11" s="114"/>
      <c r="N11" s="149">
        <f t="shared" si="0"/>
      </c>
      <c r="O11" s="150"/>
      <c r="P11" s="150"/>
      <c r="Q11" s="150"/>
      <c r="R11" s="150"/>
      <c r="S11" s="150"/>
      <c r="T11" s="150"/>
      <c r="U11" s="150"/>
      <c r="V11" s="151"/>
      <c r="W11" s="35"/>
      <c r="X11" s="87"/>
      <c r="Y11" s="22"/>
      <c r="AB11" s="34" t="s">
        <v>17</v>
      </c>
      <c r="AC11" s="88" t="s">
        <v>64</v>
      </c>
      <c r="AD11" s="9" t="s">
        <v>21</v>
      </c>
      <c r="AE11" s="43">
        <f aca="true" t="shared" si="1" ref="AE11:AE35">IF($N$7="消　費　税　抜　き",N11,IF(W11="抜",N11,""))</f>
      </c>
      <c r="AF11" s="43">
        <f aca="true" t="shared" si="2" ref="AF11:AF35">IF($AE11="","",IF($X11="５％",$AE11,""))</f>
      </c>
      <c r="AG11" s="43">
        <f aca="true" t="shared" si="3" ref="AG11:AG35">IF(AE11="","",IF($X11="８％",$AE11,""))</f>
      </c>
      <c r="AH11" s="43">
        <f aca="true" t="shared" si="4" ref="AH11:AH35">IF($AE11="","",IF($X11="１０％",$AE11,""))</f>
      </c>
      <c r="AI11" s="43">
        <f aca="true" t="shared" si="5" ref="AI11:AI35">IF($AE11="","",IF($X11="５％",ROUNDDOWN($AE11*0.05,0),""))</f>
      </c>
      <c r="AJ11" s="43">
        <f aca="true" t="shared" si="6" ref="AJ11:AJ35">IF($AE11="","",IF($X11="８％",ROUNDDOWN($AE11*0.08,0),""))</f>
      </c>
      <c r="AK11" s="43">
        <f aca="true" t="shared" si="7" ref="AK11:AK35">IF($AE11="","",IF($X11="１０％",ROUNDDOWN($AE11*0.1,0),""))</f>
      </c>
      <c r="AL11" s="43">
        <f aca="true" t="shared" si="8" ref="AL11:AL35">IF($AE11="",$N11,"")</f>
      </c>
      <c r="AM11" s="43">
        <f aca="true" t="shared" si="9" ref="AM11:AM35">IF($AL11="","",IF($X11="５％",$AL11-$AP11,""))</f>
      </c>
      <c r="AN11" s="43">
        <f aca="true" t="shared" si="10" ref="AN11:AN35">IF($AL11="","",IF($X11="８％",$AL11-$AQ11,""))</f>
      </c>
      <c r="AO11" s="43">
        <f aca="true" t="shared" si="11" ref="AO11:AO35">IF($AL11="","",IF($X11="１０％",$AL11-$AR11,""))</f>
      </c>
      <c r="AP11" s="9">
        <f aca="true" t="shared" si="12" ref="AP11:AP35">IF($AL11="","",IF($X11="５％",ROUNDDOWN($AL11*5/105,0),""))</f>
      </c>
      <c r="AQ11" s="9">
        <f aca="true" t="shared" si="13" ref="AQ11:AQ35">IF($AL11="","",IF($X11="８％",ROUNDDOWN($AL11*8/108,0),""))</f>
      </c>
      <c r="AR11" s="9">
        <f aca="true" t="shared" si="14" ref="AR11:AR35">IF($AL11="","",IF($X11="１０％",ROUNDDOWN($AL11*10/110,0),""))</f>
      </c>
    </row>
    <row r="12" spans="1:44" ht="24.75" customHeight="1">
      <c r="A12" s="1"/>
      <c r="B12" s="2"/>
      <c r="C12" s="3"/>
      <c r="D12" s="4"/>
      <c r="E12" s="128"/>
      <c r="F12" s="113"/>
      <c r="G12" s="113"/>
      <c r="H12" s="113"/>
      <c r="I12" s="113"/>
      <c r="J12" s="113"/>
      <c r="K12" s="113"/>
      <c r="L12" s="113"/>
      <c r="M12" s="114"/>
      <c r="N12" s="149">
        <f t="shared" si="0"/>
      </c>
      <c r="O12" s="150"/>
      <c r="P12" s="150"/>
      <c r="Q12" s="150"/>
      <c r="R12" s="150"/>
      <c r="S12" s="150"/>
      <c r="T12" s="150"/>
      <c r="U12" s="150"/>
      <c r="V12" s="151"/>
      <c r="W12" s="35"/>
      <c r="X12" s="87"/>
      <c r="Y12" s="22"/>
      <c r="AB12" s="34"/>
      <c r="AC12" s="88" t="s">
        <v>68</v>
      </c>
      <c r="AE12" s="43">
        <f t="shared" si="1"/>
      </c>
      <c r="AF12" s="43">
        <f t="shared" si="2"/>
      </c>
      <c r="AG12" s="43">
        <f t="shared" si="3"/>
      </c>
      <c r="AH12" s="43">
        <f t="shared" si="4"/>
      </c>
      <c r="AI12" s="43">
        <f t="shared" si="5"/>
      </c>
      <c r="AJ12" s="43">
        <f t="shared" si="6"/>
      </c>
      <c r="AK12" s="43">
        <f t="shared" si="7"/>
      </c>
      <c r="AL12" s="43">
        <f t="shared" si="8"/>
      </c>
      <c r="AM12" s="43">
        <f t="shared" si="9"/>
      </c>
      <c r="AN12" s="43">
        <f t="shared" si="10"/>
      </c>
      <c r="AO12" s="43">
        <f t="shared" si="11"/>
      </c>
      <c r="AP12" s="9">
        <f t="shared" si="12"/>
      </c>
      <c r="AQ12" s="9">
        <f t="shared" si="13"/>
      </c>
      <c r="AR12" s="9">
        <f t="shared" si="14"/>
      </c>
    </row>
    <row r="13" spans="1:44" ht="24.75" customHeight="1">
      <c r="A13" s="1"/>
      <c r="B13" s="2"/>
      <c r="C13" s="3"/>
      <c r="D13" s="4"/>
      <c r="E13" s="128"/>
      <c r="F13" s="113"/>
      <c r="G13" s="113"/>
      <c r="H13" s="113"/>
      <c r="I13" s="113"/>
      <c r="J13" s="113"/>
      <c r="K13" s="113"/>
      <c r="L13" s="113"/>
      <c r="M13" s="114"/>
      <c r="N13" s="149">
        <f t="shared" si="0"/>
      </c>
      <c r="O13" s="150"/>
      <c r="P13" s="150"/>
      <c r="Q13" s="150"/>
      <c r="R13" s="150"/>
      <c r="S13" s="150"/>
      <c r="T13" s="150"/>
      <c r="U13" s="150"/>
      <c r="V13" s="151"/>
      <c r="W13" s="35"/>
      <c r="X13" s="87"/>
      <c r="Y13" s="22"/>
      <c r="AB13" s="26"/>
      <c r="AC13" s="26"/>
      <c r="AE13" s="43">
        <f t="shared" si="1"/>
      </c>
      <c r="AF13" s="43">
        <f t="shared" si="2"/>
      </c>
      <c r="AG13" s="43">
        <f t="shared" si="3"/>
      </c>
      <c r="AH13" s="43">
        <f t="shared" si="4"/>
      </c>
      <c r="AI13" s="43">
        <f t="shared" si="5"/>
      </c>
      <c r="AJ13" s="43">
        <f t="shared" si="6"/>
      </c>
      <c r="AK13" s="43">
        <f t="shared" si="7"/>
      </c>
      <c r="AL13" s="43">
        <f t="shared" si="8"/>
      </c>
      <c r="AM13" s="43">
        <f t="shared" si="9"/>
      </c>
      <c r="AN13" s="43">
        <f t="shared" si="10"/>
      </c>
      <c r="AO13" s="43">
        <f t="shared" si="11"/>
      </c>
      <c r="AP13" s="9">
        <f t="shared" si="12"/>
      </c>
      <c r="AQ13" s="9">
        <f t="shared" si="13"/>
      </c>
      <c r="AR13" s="9">
        <f t="shared" si="14"/>
      </c>
    </row>
    <row r="14" spans="1:44" ht="24.75" customHeight="1">
      <c r="A14" s="1"/>
      <c r="B14" s="2"/>
      <c r="C14" s="3"/>
      <c r="D14" s="4"/>
      <c r="E14" s="128"/>
      <c r="F14" s="113"/>
      <c r="G14" s="113"/>
      <c r="H14" s="113"/>
      <c r="I14" s="113"/>
      <c r="J14" s="113"/>
      <c r="K14" s="113"/>
      <c r="L14" s="113"/>
      <c r="M14" s="114"/>
      <c r="N14" s="149">
        <f t="shared" si="0"/>
      </c>
      <c r="O14" s="150"/>
      <c r="P14" s="150"/>
      <c r="Q14" s="150"/>
      <c r="R14" s="150"/>
      <c r="S14" s="150"/>
      <c r="T14" s="150"/>
      <c r="U14" s="150"/>
      <c r="V14" s="151"/>
      <c r="W14" s="35"/>
      <c r="X14" s="87"/>
      <c r="Y14" s="22"/>
      <c r="AE14" s="43">
        <f t="shared" si="1"/>
      </c>
      <c r="AF14" s="43">
        <f t="shared" si="2"/>
      </c>
      <c r="AG14" s="43">
        <f t="shared" si="3"/>
      </c>
      <c r="AH14" s="43">
        <f t="shared" si="4"/>
      </c>
      <c r="AI14" s="43">
        <f t="shared" si="5"/>
      </c>
      <c r="AJ14" s="43">
        <f t="shared" si="6"/>
      </c>
      <c r="AK14" s="43">
        <f t="shared" si="7"/>
      </c>
      <c r="AL14" s="43">
        <f t="shared" si="8"/>
      </c>
      <c r="AM14" s="43">
        <f t="shared" si="9"/>
      </c>
      <c r="AN14" s="43">
        <f t="shared" si="10"/>
      </c>
      <c r="AO14" s="43">
        <f t="shared" si="11"/>
      </c>
      <c r="AP14" s="9">
        <f t="shared" si="12"/>
      </c>
      <c r="AQ14" s="9">
        <f t="shared" si="13"/>
      </c>
      <c r="AR14" s="9">
        <f t="shared" si="14"/>
      </c>
    </row>
    <row r="15" spans="1:44" ht="24.75" customHeight="1">
      <c r="A15" s="1"/>
      <c r="B15" s="2"/>
      <c r="C15" s="3"/>
      <c r="D15" s="4"/>
      <c r="E15" s="128"/>
      <c r="F15" s="113"/>
      <c r="G15" s="113"/>
      <c r="H15" s="113"/>
      <c r="I15" s="113"/>
      <c r="J15" s="113"/>
      <c r="K15" s="113"/>
      <c r="L15" s="113"/>
      <c r="M15" s="114"/>
      <c r="N15" s="149">
        <f t="shared" si="0"/>
      </c>
      <c r="O15" s="150"/>
      <c r="P15" s="150"/>
      <c r="Q15" s="150"/>
      <c r="R15" s="150"/>
      <c r="S15" s="150"/>
      <c r="T15" s="150"/>
      <c r="U15" s="150"/>
      <c r="V15" s="151"/>
      <c r="W15" s="35"/>
      <c r="X15" s="87"/>
      <c r="Y15" s="22"/>
      <c r="AE15" s="43">
        <f t="shared" si="1"/>
      </c>
      <c r="AF15" s="43">
        <f t="shared" si="2"/>
      </c>
      <c r="AG15" s="43">
        <f t="shared" si="3"/>
      </c>
      <c r="AH15" s="43">
        <f t="shared" si="4"/>
      </c>
      <c r="AI15" s="43">
        <f t="shared" si="5"/>
      </c>
      <c r="AJ15" s="43">
        <f t="shared" si="6"/>
      </c>
      <c r="AK15" s="43">
        <f t="shared" si="7"/>
      </c>
      <c r="AL15" s="43">
        <f t="shared" si="8"/>
      </c>
      <c r="AM15" s="43">
        <f t="shared" si="9"/>
      </c>
      <c r="AN15" s="43">
        <f t="shared" si="10"/>
      </c>
      <c r="AO15" s="43">
        <f t="shared" si="11"/>
      </c>
      <c r="AP15" s="9">
        <f t="shared" si="12"/>
      </c>
      <c r="AQ15" s="9">
        <f t="shared" si="13"/>
      </c>
      <c r="AR15" s="9">
        <f t="shared" si="14"/>
      </c>
    </row>
    <row r="16" spans="1:44" ht="24.75" customHeight="1">
      <c r="A16" s="1"/>
      <c r="B16" s="2"/>
      <c r="C16" s="3"/>
      <c r="D16" s="4"/>
      <c r="E16" s="128"/>
      <c r="F16" s="113"/>
      <c r="G16" s="113"/>
      <c r="H16" s="113"/>
      <c r="I16" s="113"/>
      <c r="J16" s="113"/>
      <c r="K16" s="113"/>
      <c r="L16" s="113"/>
      <c r="M16" s="114"/>
      <c r="N16" s="149">
        <f t="shared" si="0"/>
      </c>
      <c r="O16" s="150"/>
      <c r="P16" s="150"/>
      <c r="Q16" s="150"/>
      <c r="R16" s="150"/>
      <c r="S16" s="150"/>
      <c r="T16" s="150"/>
      <c r="U16" s="150"/>
      <c r="V16" s="151"/>
      <c r="W16" s="35"/>
      <c r="X16" s="87"/>
      <c r="Y16" s="22"/>
      <c r="AE16" s="43">
        <f t="shared" si="1"/>
      </c>
      <c r="AF16" s="43">
        <f t="shared" si="2"/>
      </c>
      <c r="AG16" s="43">
        <f t="shared" si="3"/>
      </c>
      <c r="AH16" s="43">
        <f t="shared" si="4"/>
      </c>
      <c r="AI16" s="43">
        <f t="shared" si="5"/>
      </c>
      <c r="AJ16" s="43">
        <f t="shared" si="6"/>
      </c>
      <c r="AK16" s="43">
        <f t="shared" si="7"/>
      </c>
      <c r="AL16" s="43">
        <f t="shared" si="8"/>
      </c>
      <c r="AM16" s="43">
        <f t="shared" si="9"/>
      </c>
      <c r="AN16" s="43">
        <f t="shared" si="10"/>
      </c>
      <c r="AO16" s="43">
        <f t="shared" si="11"/>
      </c>
      <c r="AP16" s="9">
        <f t="shared" si="12"/>
      </c>
      <c r="AQ16" s="9">
        <f t="shared" si="13"/>
      </c>
      <c r="AR16" s="9">
        <f t="shared" si="14"/>
      </c>
    </row>
    <row r="17" spans="1:44" ht="24.75" customHeight="1">
      <c r="A17" s="1"/>
      <c r="B17" s="2"/>
      <c r="C17" s="3"/>
      <c r="D17" s="4"/>
      <c r="E17" s="128"/>
      <c r="F17" s="113"/>
      <c r="G17" s="113"/>
      <c r="H17" s="113"/>
      <c r="I17" s="113"/>
      <c r="J17" s="113"/>
      <c r="K17" s="113"/>
      <c r="L17" s="113"/>
      <c r="M17" s="114"/>
      <c r="N17" s="149">
        <f t="shared" si="0"/>
      </c>
      <c r="O17" s="150"/>
      <c r="P17" s="150"/>
      <c r="Q17" s="150"/>
      <c r="R17" s="150"/>
      <c r="S17" s="150"/>
      <c r="T17" s="150"/>
      <c r="U17" s="150"/>
      <c r="V17" s="151"/>
      <c r="W17" s="35"/>
      <c r="X17" s="87"/>
      <c r="Y17" s="22"/>
      <c r="AE17" s="43">
        <f t="shared" si="1"/>
      </c>
      <c r="AF17" s="43">
        <f t="shared" si="2"/>
      </c>
      <c r="AG17" s="43">
        <f t="shared" si="3"/>
      </c>
      <c r="AH17" s="43">
        <f t="shared" si="4"/>
      </c>
      <c r="AI17" s="43">
        <f t="shared" si="5"/>
      </c>
      <c r="AJ17" s="43">
        <f t="shared" si="6"/>
      </c>
      <c r="AK17" s="43">
        <f t="shared" si="7"/>
      </c>
      <c r="AL17" s="43">
        <f t="shared" si="8"/>
      </c>
      <c r="AM17" s="43">
        <f t="shared" si="9"/>
      </c>
      <c r="AN17" s="43">
        <f t="shared" si="10"/>
      </c>
      <c r="AO17" s="43">
        <f t="shared" si="11"/>
      </c>
      <c r="AP17" s="9">
        <f t="shared" si="12"/>
      </c>
      <c r="AQ17" s="9">
        <f t="shared" si="13"/>
      </c>
      <c r="AR17" s="9">
        <f t="shared" si="14"/>
      </c>
    </row>
    <row r="18" spans="1:44" ht="24.75" customHeight="1">
      <c r="A18" s="1"/>
      <c r="B18" s="2"/>
      <c r="C18" s="3"/>
      <c r="D18" s="4"/>
      <c r="E18" s="128"/>
      <c r="F18" s="113"/>
      <c r="G18" s="113"/>
      <c r="H18" s="113"/>
      <c r="I18" s="113"/>
      <c r="J18" s="113"/>
      <c r="K18" s="113"/>
      <c r="L18" s="113"/>
      <c r="M18" s="114"/>
      <c r="N18" s="149">
        <f t="shared" si="0"/>
      </c>
      <c r="O18" s="150"/>
      <c r="P18" s="150"/>
      <c r="Q18" s="150"/>
      <c r="R18" s="150"/>
      <c r="S18" s="150"/>
      <c r="T18" s="150"/>
      <c r="U18" s="150"/>
      <c r="V18" s="151"/>
      <c r="W18" s="35"/>
      <c r="X18" s="87"/>
      <c r="Y18" s="22"/>
      <c r="AE18" s="43">
        <f t="shared" si="1"/>
      </c>
      <c r="AF18" s="43">
        <f t="shared" si="2"/>
      </c>
      <c r="AG18" s="43">
        <f t="shared" si="3"/>
      </c>
      <c r="AH18" s="43">
        <f t="shared" si="4"/>
      </c>
      <c r="AI18" s="43">
        <f t="shared" si="5"/>
      </c>
      <c r="AJ18" s="43">
        <f t="shared" si="6"/>
      </c>
      <c r="AK18" s="43">
        <f t="shared" si="7"/>
      </c>
      <c r="AL18" s="43">
        <f t="shared" si="8"/>
      </c>
      <c r="AM18" s="43">
        <f t="shared" si="9"/>
      </c>
      <c r="AN18" s="43">
        <f t="shared" si="10"/>
      </c>
      <c r="AO18" s="43">
        <f t="shared" si="11"/>
      </c>
      <c r="AP18" s="9">
        <f t="shared" si="12"/>
      </c>
      <c r="AQ18" s="9">
        <f t="shared" si="13"/>
      </c>
      <c r="AR18" s="9">
        <f t="shared" si="14"/>
      </c>
    </row>
    <row r="19" spans="1:44" ht="24.75" customHeight="1">
      <c r="A19" s="1"/>
      <c r="B19" s="2"/>
      <c r="C19" s="3"/>
      <c r="D19" s="4"/>
      <c r="E19" s="128"/>
      <c r="F19" s="113"/>
      <c r="G19" s="113"/>
      <c r="H19" s="113"/>
      <c r="I19" s="113"/>
      <c r="J19" s="113"/>
      <c r="K19" s="113"/>
      <c r="L19" s="113"/>
      <c r="M19" s="114"/>
      <c r="N19" s="149">
        <f t="shared" si="0"/>
      </c>
      <c r="O19" s="150"/>
      <c r="P19" s="150"/>
      <c r="Q19" s="150"/>
      <c r="R19" s="150"/>
      <c r="S19" s="150"/>
      <c r="T19" s="150"/>
      <c r="U19" s="150"/>
      <c r="V19" s="151"/>
      <c r="W19" s="35"/>
      <c r="X19" s="87"/>
      <c r="Y19" s="22"/>
      <c r="AE19" s="43">
        <f t="shared" si="1"/>
      </c>
      <c r="AF19" s="43">
        <f t="shared" si="2"/>
      </c>
      <c r="AG19" s="43">
        <f t="shared" si="3"/>
      </c>
      <c r="AH19" s="43">
        <f t="shared" si="4"/>
      </c>
      <c r="AI19" s="43">
        <f t="shared" si="5"/>
      </c>
      <c r="AJ19" s="43">
        <f t="shared" si="6"/>
      </c>
      <c r="AK19" s="43">
        <f t="shared" si="7"/>
      </c>
      <c r="AL19" s="43">
        <f t="shared" si="8"/>
      </c>
      <c r="AM19" s="43">
        <f t="shared" si="9"/>
      </c>
      <c r="AN19" s="43">
        <f t="shared" si="10"/>
      </c>
      <c r="AO19" s="43">
        <f t="shared" si="11"/>
      </c>
      <c r="AP19" s="9">
        <f t="shared" si="12"/>
      </c>
      <c r="AQ19" s="9">
        <f t="shared" si="13"/>
      </c>
      <c r="AR19" s="9">
        <f t="shared" si="14"/>
      </c>
    </row>
    <row r="20" spans="1:44" ht="24.75" customHeight="1">
      <c r="A20" s="1"/>
      <c r="B20" s="2"/>
      <c r="C20" s="3"/>
      <c r="D20" s="4"/>
      <c r="E20" s="128"/>
      <c r="F20" s="113"/>
      <c r="G20" s="113"/>
      <c r="H20" s="113"/>
      <c r="I20" s="113"/>
      <c r="J20" s="113"/>
      <c r="K20" s="113"/>
      <c r="L20" s="113"/>
      <c r="M20" s="114"/>
      <c r="N20" s="149">
        <f t="shared" si="0"/>
      </c>
      <c r="O20" s="150"/>
      <c r="P20" s="150"/>
      <c r="Q20" s="150"/>
      <c r="R20" s="150"/>
      <c r="S20" s="150"/>
      <c r="T20" s="150"/>
      <c r="U20" s="150"/>
      <c r="V20" s="151"/>
      <c r="W20" s="35"/>
      <c r="X20" s="87"/>
      <c r="Y20" s="22"/>
      <c r="AE20" s="43">
        <f t="shared" si="1"/>
      </c>
      <c r="AF20" s="43">
        <f t="shared" si="2"/>
      </c>
      <c r="AG20" s="43">
        <f t="shared" si="3"/>
      </c>
      <c r="AH20" s="43">
        <f t="shared" si="4"/>
      </c>
      <c r="AI20" s="43">
        <f t="shared" si="5"/>
      </c>
      <c r="AJ20" s="43">
        <f t="shared" si="6"/>
      </c>
      <c r="AK20" s="43">
        <f t="shared" si="7"/>
      </c>
      <c r="AL20" s="43">
        <f t="shared" si="8"/>
      </c>
      <c r="AM20" s="43">
        <f t="shared" si="9"/>
      </c>
      <c r="AN20" s="43">
        <f t="shared" si="10"/>
      </c>
      <c r="AO20" s="43">
        <f t="shared" si="11"/>
      </c>
      <c r="AP20" s="9">
        <f t="shared" si="12"/>
      </c>
      <c r="AQ20" s="9">
        <f t="shared" si="13"/>
      </c>
      <c r="AR20" s="9">
        <f t="shared" si="14"/>
      </c>
    </row>
    <row r="21" spans="1:44" ht="24.75" customHeight="1">
      <c r="A21" s="1"/>
      <c r="B21" s="2"/>
      <c r="C21" s="3"/>
      <c r="D21" s="4"/>
      <c r="E21" s="128"/>
      <c r="F21" s="113"/>
      <c r="G21" s="113"/>
      <c r="H21" s="113"/>
      <c r="I21" s="113"/>
      <c r="J21" s="113"/>
      <c r="K21" s="113"/>
      <c r="L21" s="113"/>
      <c r="M21" s="114"/>
      <c r="N21" s="149">
        <f t="shared" si="0"/>
      </c>
      <c r="O21" s="150"/>
      <c r="P21" s="150"/>
      <c r="Q21" s="150"/>
      <c r="R21" s="150"/>
      <c r="S21" s="150"/>
      <c r="T21" s="150"/>
      <c r="U21" s="150"/>
      <c r="V21" s="151"/>
      <c r="W21" s="35"/>
      <c r="X21" s="87"/>
      <c r="Y21" s="22"/>
      <c r="AE21" s="43">
        <f t="shared" si="1"/>
      </c>
      <c r="AF21" s="43">
        <f t="shared" si="2"/>
      </c>
      <c r="AG21" s="43">
        <f t="shared" si="3"/>
      </c>
      <c r="AH21" s="43">
        <f t="shared" si="4"/>
      </c>
      <c r="AI21" s="43">
        <f t="shared" si="5"/>
      </c>
      <c r="AJ21" s="43">
        <f t="shared" si="6"/>
      </c>
      <c r="AK21" s="43">
        <f t="shared" si="7"/>
      </c>
      <c r="AL21" s="43">
        <f t="shared" si="8"/>
      </c>
      <c r="AM21" s="43">
        <f t="shared" si="9"/>
      </c>
      <c r="AN21" s="43">
        <f t="shared" si="10"/>
      </c>
      <c r="AO21" s="43">
        <f t="shared" si="11"/>
      </c>
      <c r="AP21" s="9">
        <f t="shared" si="12"/>
      </c>
      <c r="AQ21" s="9">
        <f t="shared" si="13"/>
      </c>
      <c r="AR21" s="9">
        <f t="shared" si="14"/>
      </c>
    </row>
    <row r="22" spans="1:44" ht="24.75" customHeight="1">
      <c r="A22" s="1"/>
      <c r="B22" s="2"/>
      <c r="C22" s="3"/>
      <c r="D22" s="4"/>
      <c r="E22" s="128"/>
      <c r="F22" s="113"/>
      <c r="G22" s="113"/>
      <c r="H22" s="113"/>
      <c r="I22" s="113"/>
      <c r="J22" s="113"/>
      <c r="K22" s="113"/>
      <c r="L22" s="113"/>
      <c r="M22" s="114"/>
      <c r="N22" s="149">
        <f t="shared" si="0"/>
      </c>
      <c r="O22" s="150"/>
      <c r="P22" s="150"/>
      <c r="Q22" s="150"/>
      <c r="R22" s="150"/>
      <c r="S22" s="150"/>
      <c r="T22" s="150"/>
      <c r="U22" s="150"/>
      <c r="V22" s="151"/>
      <c r="W22" s="35"/>
      <c r="X22" s="87"/>
      <c r="Y22" s="22"/>
      <c r="AE22" s="43">
        <f t="shared" si="1"/>
      </c>
      <c r="AF22" s="43">
        <f t="shared" si="2"/>
      </c>
      <c r="AG22" s="43">
        <f t="shared" si="3"/>
      </c>
      <c r="AH22" s="43">
        <f t="shared" si="4"/>
      </c>
      <c r="AI22" s="43">
        <f t="shared" si="5"/>
      </c>
      <c r="AJ22" s="43">
        <f t="shared" si="6"/>
      </c>
      <c r="AK22" s="43">
        <f t="shared" si="7"/>
      </c>
      <c r="AL22" s="43">
        <f t="shared" si="8"/>
      </c>
      <c r="AM22" s="43">
        <f t="shared" si="9"/>
      </c>
      <c r="AN22" s="43">
        <f t="shared" si="10"/>
      </c>
      <c r="AO22" s="43">
        <f t="shared" si="11"/>
      </c>
      <c r="AP22" s="9">
        <f t="shared" si="12"/>
      </c>
      <c r="AQ22" s="9">
        <f t="shared" si="13"/>
      </c>
      <c r="AR22" s="9">
        <f t="shared" si="14"/>
      </c>
    </row>
    <row r="23" spans="1:44" ht="24.75" customHeight="1">
      <c r="A23" s="1"/>
      <c r="B23" s="2"/>
      <c r="C23" s="3"/>
      <c r="D23" s="4"/>
      <c r="E23" s="128"/>
      <c r="F23" s="113"/>
      <c r="G23" s="113"/>
      <c r="H23" s="113"/>
      <c r="I23" s="113"/>
      <c r="J23" s="113"/>
      <c r="K23" s="113"/>
      <c r="L23" s="113"/>
      <c r="M23" s="114"/>
      <c r="N23" s="149">
        <f t="shared" si="0"/>
      </c>
      <c r="O23" s="150"/>
      <c r="P23" s="150"/>
      <c r="Q23" s="150"/>
      <c r="R23" s="150"/>
      <c r="S23" s="150"/>
      <c r="T23" s="150"/>
      <c r="U23" s="150"/>
      <c r="V23" s="151"/>
      <c r="W23" s="35"/>
      <c r="X23" s="87"/>
      <c r="Y23" s="22"/>
      <c r="AE23" s="43">
        <f t="shared" si="1"/>
      </c>
      <c r="AF23" s="43">
        <f t="shared" si="2"/>
      </c>
      <c r="AG23" s="43">
        <f t="shared" si="3"/>
      </c>
      <c r="AH23" s="43">
        <f t="shared" si="4"/>
      </c>
      <c r="AI23" s="43">
        <f t="shared" si="5"/>
      </c>
      <c r="AJ23" s="43">
        <f t="shared" si="6"/>
      </c>
      <c r="AK23" s="43">
        <f t="shared" si="7"/>
      </c>
      <c r="AL23" s="43">
        <f t="shared" si="8"/>
      </c>
      <c r="AM23" s="43">
        <f t="shared" si="9"/>
      </c>
      <c r="AN23" s="43">
        <f t="shared" si="10"/>
      </c>
      <c r="AO23" s="43">
        <f t="shared" si="11"/>
      </c>
      <c r="AP23" s="9">
        <f t="shared" si="12"/>
      </c>
      <c r="AQ23" s="9">
        <f t="shared" si="13"/>
      </c>
      <c r="AR23" s="9">
        <f t="shared" si="14"/>
      </c>
    </row>
    <row r="24" spans="1:44" ht="24.75" customHeight="1">
      <c r="A24" s="1"/>
      <c r="B24" s="2"/>
      <c r="C24" s="3"/>
      <c r="D24" s="4"/>
      <c r="E24" s="128"/>
      <c r="F24" s="113"/>
      <c r="G24" s="113"/>
      <c r="H24" s="113"/>
      <c r="I24" s="113"/>
      <c r="J24" s="113"/>
      <c r="K24" s="113"/>
      <c r="L24" s="113"/>
      <c r="M24" s="114"/>
      <c r="N24" s="149">
        <f t="shared" si="0"/>
      </c>
      <c r="O24" s="150"/>
      <c r="P24" s="150"/>
      <c r="Q24" s="150"/>
      <c r="R24" s="150"/>
      <c r="S24" s="150"/>
      <c r="T24" s="150"/>
      <c r="U24" s="150"/>
      <c r="V24" s="151"/>
      <c r="W24" s="35"/>
      <c r="X24" s="87"/>
      <c r="Y24" s="22"/>
      <c r="AE24" s="43">
        <f t="shared" si="1"/>
      </c>
      <c r="AF24" s="43">
        <f t="shared" si="2"/>
      </c>
      <c r="AG24" s="43">
        <f t="shared" si="3"/>
      </c>
      <c r="AH24" s="43">
        <f t="shared" si="4"/>
      </c>
      <c r="AI24" s="43">
        <f t="shared" si="5"/>
      </c>
      <c r="AJ24" s="43">
        <f t="shared" si="6"/>
      </c>
      <c r="AK24" s="43">
        <f t="shared" si="7"/>
      </c>
      <c r="AL24" s="43">
        <f t="shared" si="8"/>
      </c>
      <c r="AM24" s="43">
        <f t="shared" si="9"/>
      </c>
      <c r="AN24" s="43">
        <f t="shared" si="10"/>
      </c>
      <c r="AO24" s="43">
        <f t="shared" si="11"/>
      </c>
      <c r="AP24" s="9">
        <f t="shared" si="12"/>
      </c>
      <c r="AQ24" s="9">
        <f t="shared" si="13"/>
      </c>
      <c r="AR24" s="9">
        <f t="shared" si="14"/>
      </c>
    </row>
    <row r="25" spans="1:44" ht="24.75" customHeight="1">
      <c r="A25" s="1"/>
      <c r="B25" s="2"/>
      <c r="C25" s="3"/>
      <c r="D25" s="4"/>
      <c r="E25" s="128"/>
      <c r="F25" s="113"/>
      <c r="G25" s="113"/>
      <c r="H25" s="113"/>
      <c r="I25" s="113"/>
      <c r="J25" s="113"/>
      <c r="K25" s="113"/>
      <c r="L25" s="113"/>
      <c r="M25" s="114"/>
      <c r="N25" s="149">
        <f t="shared" si="0"/>
      </c>
      <c r="O25" s="150"/>
      <c r="P25" s="150"/>
      <c r="Q25" s="150"/>
      <c r="R25" s="150"/>
      <c r="S25" s="150"/>
      <c r="T25" s="150"/>
      <c r="U25" s="150"/>
      <c r="V25" s="151"/>
      <c r="W25" s="35"/>
      <c r="X25" s="87"/>
      <c r="Y25" s="22"/>
      <c r="AE25" s="43">
        <f t="shared" si="1"/>
      </c>
      <c r="AF25" s="43">
        <f t="shared" si="2"/>
      </c>
      <c r="AG25" s="43">
        <f t="shared" si="3"/>
      </c>
      <c r="AH25" s="43">
        <f t="shared" si="4"/>
      </c>
      <c r="AI25" s="43">
        <f t="shared" si="5"/>
      </c>
      <c r="AJ25" s="43">
        <f t="shared" si="6"/>
      </c>
      <c r="AK25" s="43">
        <f t="shared" si="7"/>
      </c>
      <c r="AL25" s="43">
        <f t="shared" si="8"/>
      </c>
      <c r="AM25" s="43">
        <f t="shared" si="9"/>
      </c>
      <c r="AN25" s="43">
        <f t="shared" si="10"/>
      </c>
      <c r="AO25" s="43">
        <f t="shared" si="11"/>
      </c>
      <c r="AP25" s="9">
        <f t="shared" si="12"/>
      </c>
      <c r="AQ25" s="9">
        <f t="shared" si="13"/>
      </c>
      <c r="AR25" s="9">
        <f t="shared" si="14"/>
      </c>
    </row>
    <row r="26" spans="1:44" ht="24.75" customHeight="1">
      <c r="A26" s="1"/>
      <c r="B26" s="2"/>
      <c r="C26" s="3"/>
      <c r="D26" s="4"/>
      <c r="E26" s="128"/>
      <c r="F26" s="113"/>
      <c r="G26" s="113"/>
      <c r="H26" s="113"/>
      <c r="I26" s="113"/>
      <c r="J26" s="113"/>
      <c r="K26" s="113"/>
      <c r="L26" s="113"/>
      <c r="M26" s="114"/>
      <c r="N26" s="149">
        <f t="shared" si="0"/>
      </c>
      <c r="O26" s="150"/>
      <c r="P26" s="150"/>
      <c r="Q26" s="150"/>
      <c r="R26" s="150"/>
      <c r="S26" s="150"/>
      <c r="T26" s="150"/>
      <c r="U26" s="150"/>
      <c r="V26" s="151"/>
      <c r="W26" s="35"/>
      <c r="X26" s="87"/>
      <c r="Y26" s="22"/>
      <c r="AE26" s="43">
        <f t="shared" si="1"/>
      </c>
      <c r="AF26" s="43">
        <f t="shared" si="2"/>
      </c>
      <c r="AG26" s="43">
        <f t="shared" si="3"/>
      </c>
      <c r="AH26" s="43">
        <f t="shared" si="4"/>
      </c>
      <c r="AI26" s="43">
        <f t="shared" si="5"/>
      </c>
      <c r="AJ26" s="43">
        <f t="shared" si="6"/>
      </c>
      <c r="AK26" s="43">
        <f t="shared" si="7"/>
      </c>
      <c r="AL26" s="43">
        <f t="shared" si="8"/>
      </c>
      <c r="AM26" s="43">
        <f t="shared" si="9"/>
      </c>
      <c r="AN26" s="43">
        <f t="shared" si="10"/>
      </c>
      <c r="AO26" s="43">
        <f t="shared" si="11"/>
      </c>
      <c r="AP26" s="9">
        <f t="shared" si="12"/>
      </c>
      <c r="AQ26" s="9">
        <f t="shared" si="13"/>
      </c>
      <c r="AR26" s="9">
        <f t="shared" si="14"/>
      </c>
    </row>
    <row r="27" spans="1:44" ht="24.75" customHeight="1">
      <c r="A27" s="1"/>
      <c r="B27" s="2"/>
      <c r="C27" s="3"/>
      <c r="D27" s="4"/>
      <c r="E27" s="128"/>
      <c r="F27" s="113"/>
      <c r="G27" s="113"/>
      <c r="H27" s="113"/>
      <c r="I27" s="113"/>
      <c r="J27" s="113"/>
      <c r="K27" s="113"/>
      <c r="L27" s="113"/>
      <c r="M27" s="114"/>
      <c r="N27" s="149">
        <f t="shared" si="0"/>
      </c>
      <c r="O27" s="150"/>
      <c r="P27" s="150"/>
      <c r="Q27" s="150"/>
      <c r="R27" s="150"/>
      <c r="S27" s="150"/>
      <c r="T27" s="150"/>
      <c r="U27" s="150"/>
      <c r="V27" s="151"/>
      <c r="W27" s="35"/>
      <c r="X27" s="87"/>
      <c r="Y27" s="22"/>
      <c r="AE27" s="43">
        <f t="shared" si="1"/>
      </c>
      <c r="AF27" s="43">
        <f t="shared" si="2"/>
      </c>
      <c r="AG27" s="43">
        <f t="shared" si="3"/>
      </c>
      <c r="AH27" s="43">
        <f t="shared" si="4"/>
      </c>
      <c r="AI27" s="43">
        <f t="shared" si="5"/>
      </c>
      <c r="AJ27" s="43">
        <f t="shared" si="6"/>
      </c>
      <c r="AK27" s="43">
        <f t="shared" si="7"/>
      </c>
      <c r="AL27" s="43">
        <f t="shared" si="8"/>
      </c>
      <c r="AM27" s="43">
        <f t="shared" si="9"/>
      </c>
      <c r="AN27" s="43">
        <f t="shared" si="10"/>
      </c>
      <c r="AO27" s="43">
        <f t="shared" si="11"/>
      </c>
      <c r="AP27" s="9">
        <f t="shared" si="12"/>
      </c>
      <c r="AQ27" s="9">
        <f t="shared" si="13"/>
      </c>
      <c r="AR27" s="9">
        <f t="shared" si="14"/>
      </c>
    </row>
    <row r="28" spans="1:44" ht="24.75" customHeight="1">
      <c r="A28" s="1"/>
      <c r="B28" s="2"/>
      <c r="C28" s="3"/>
      <c r="D28" s="4"/>
      <c r="E28" s="128"/>
      <c r="F28" s="113"/>
      <c r="G28" s="113"/>
      <c r="H28" s="113"/>
      <c r="I28" s="113"/>
      <c r="J28" s="113"/>
      <c r="K28" s="113"/>
      <c r="L28" s="113"/>
      <c r="M28" s="114"/>
      <c r="N28" s="149">
        <f t="shared" si="0"/>
      </c>
      <c r="O28" s="150"/>
      <c r="P28" s="150"/>
      <c r="Q28" s="150"/>
      <c r="R28" s="150"/>
      <c r="S28" s="150"/>
      <c r="T28" s="150"/>
      <c r="U28" s="150"/>
      <c r="V28" s="151"/>
      <c r="W28" s="35"/>
      <c r="X28" s="87"/>
      <c r="Y28" s="22"/>
      <c r="AE28" s="43">
        <f t="shared" si="1"/>
      </c>
      <c r="AF28" s="43">
        <f t="shared" si="2"/>
      </c>
      <c r="AG28" s="43">
        <f t="shared" si="3"/>
      </c>
      <c r="AH28" s="43">
        <f t="shared" si="4"/>
      </c>
      <c r="AI28" s="43">
        <f t="shared" si="5"/>
      </c>
      <c r="AJ28" s="43">
        <f t="shared" si="6"/>
      </c>
      <c r="AK28" s="43">
        <f t="shared" si="7"/>
      </c>
      <c r="AL28" s="43">
        <f t="shared" si="8"/>
      </c>
      <c r="AM28" s="43">
        <f t="shared" si="9"/>
      </c>
      <c r="AN28" s="43">
        <f t="shared" si="10"/>
      </c>
      <c r="AO28" s="43">
        <f t="shared" si="11"/>
      </c>
      <c r="AP28" s="9">
        <f t="shared" si="12"/>
      </c>
      <c r="AQ28" s="9">
        <f t="shared" si="13"/>
      </c>
      <c r="AR28" s="9">
        <f t="shared" si="14"/>
      </c>
    </row>
    <row r="29" spans="1:44" ht="24.75" customHeight="1">
      <c r="A29" s="1"/>
      <c r="B29" s="2"/>
      <c r="C29" s="3"/>
      <c r="D29" s="4"/>
      <c r="E29" s="128"/>
      <c r="F29" s="113"/>
      <c r="G29" s="113"/>
      <c r="H29" s="113"/>
      <c r="I29" s="113"/>
      <c r="J29" s="113"/>
      <c r="K29" s="113"/>
      <c r="L29" s="113"/>
      <c r="M29" s="114"/>
      <c r="N29" s="149">
        <f t="shared" si="0"/>
      </c>
      <c r="O29" s="150"/>
      <c r="P29" s="150"/>
      <c r="Q29" s="150"/>
      <c r="R29" s="150"/>
      <c r="S29" s="150"/>
      <c r="T29" s="150"/>
      <c r="U29" s="150"/>
      <c r="V29" s="151"/>
      <c r="W29" s="35"/>
      <c r="X29" s="87"/>
      <c r="Y29" s="22"/>
      <c r="AE29" s="43">
        <f t="shared" si="1"/>
      </c>
      <c r="AF29" s="43">
        <f t="shared" si="2"/>
      </c>
      <c r="AG29" s="43">
        <f t="shared" si="3"/>
      </c>
      <c r="AH29" s="43">
        <f t="shared" si="4"/>
      </c>
      <c r="AI29" s="43">
        <f t="shared" si="5"/>
      </c>
      <c r="AJ29" s="43">
        <f t="shared" si="6"/>
      </c>
      <c r="AK29" s="43">
        <f t="shared" si="7"/>
      </c>
      <c r="AL29" s="43">
        <f t="shared" si="8"/>
      </c>
      <c r="AM29" s="43">
        <f t="shared" si="9"/>
      </c>
      <c r="AN29" s="43">
        <f t="shared" si="10"/>
      </c>
      <c r="AO29" s="43">
        <f t="shared" si="11"/>
      </c>
      <c r="AP29" s="9">
        <f t="shared" si="12"/>
      </c>
      <c r="AQ29" s="9">
        <f t="shared" si="13"/>
      </c>
      <c r="AR29" s="9">
        <f t="shared" si="14"/>
      </c>
    </row>
    <row r="30" spans="1:44" ht="24.75" customHeight="1">
      <c r="A30" s="1"/>
      <c r="B30" s="2"/>
      <c r="C30" s="3"/>
      <c r="D30" s="4"/>
      <c r="E30" s="128"/>
      <c r="F30" s="113"/>
      <c r="G30" s="113"/>
      <c r="H30" s="113"/>
      <c r="I30" s="113"/>
      <c r="J30" s="113"/>
      <c r="K30" s="113"/>
      <c r="L30" s="113"/>
      <c r="M30" s="114"/>
      <c r="N30" s="149">
        <f t="shared" si="0"/>
      </c>
      <c r="O30" s="150"/>
      <c r="P30" s="150"/>
      <c r="Q30" s="150"/>
      <c r="R30" s="150"/>
      <c r="S30" s="150"/>
      <c r="T30" s="150"/>
      <c r="U30" s="150"/>
      <c r="V30" s="151"/>
      <c r="W30" s="35"/>
      <c r="X30" s="87"/>
      <c r="Y30" s="22"/>
      <c r="AE30" s="43">
        <f t="shared" si="1"/>
      </c>
      <c r="AF30" s="43">
        <f t="shared" si="2"/>
      </c>
      <c r="AG30" s="43">
        <f t="shared" si="3"/>
      </c>
      <c r="AH30" s="43">
        <f t="shared" si="4"/>
      </c>
      <c r="AI30" s="43">
        <f t="shared" si="5"/>
      </c>
      <c r="AJ30" s="43">
        <f t="shared" si="6"/>
      </c>
      <c r="AK30" s="43">
        <f t="shared" si="7"/>
      </c>
      <c r="AL30" s="43">
        <f t="shared" si="8"/>
      </c>
      <c r="AM30" s="43">
        <f t="shared" si="9"/>
      </c>
      <c r="AN30" s="43">
        <f t="shared" si="10"/>
      </c>
      <c r="AO30" s="43">
        <f t="shared" si="11"/>
      </c>
      <c r="AP30" s="9">
        <f t="shared" si="12"/>
      </c>
      <c r="AQ30" s="9">
        <f t="shared" si="13"/>
      </c>
      <c r="AR30" s="9">
        <f t="shared" si="14"/>
      </c>
    </row>
    <row r="31" spans="1:44" ht="24.75" customHeight="1">
      <c r="A31" s="1"/>
      <c r="B31" s="2"/>
      <c r="C31" s="3"/>
      <c r="D31" s="4"/>
      <c r="E31" s="128"/>
      <c r="F31" s="113"/>
      <c r="G31" s="113"/>
      <c r="H31" s="113"/>
      <c r="I31" s="113"/>
      <c r="J31" s="113"/>
      <c r="K31" s="113"/>
      <c r="L31" s="113"/>
      <c r="M31" s="114"/>
      <c r="N31" s="149">
        <f t="shared" si="0"/>
      </c>
      <c r="O31" s="150"/>
      <c r="P31" s="150"/>
      <c r="Q31" s="150"/>
      <c r="R31" s="150"/>
      <c r="S31" s="150"/>
      <c r="T31" s="150"/>
      <c r="U31" s="150"/>
      <c r="V31" s="151"/>
      <c r="W31" s="35"/>
      <c r="X31" s="87"/>
      <c r="Y31" s="22"/>
      <c r="AE31" s="43">
        <f t="shared" si="1"/>
      </c>
      <c r="AF31" s="43">
        <f t="shared" si="2"/>
      </c>
      <c r="AG31" s="43">
        <f t="shared" si="3"/>
      </c>
      <c r="AH31" s="43">
        <f t="shared" si="4"/>
      </c>
      <c r="AI31" s="43">
        <f t="shared" si="5"/>
      </c>
      <c r="AJ31" s="43">
        <f t="shared" si="6"/>
      </c>
      <c r="AK31" s="43">
        <f t="shared" si="7"/>
      </c>
      <c r="AL31" s="43">
        <f t="shared" si="8"/>
      </c>
      <c r="AM31" s="43">
        <f t="shared" si="9"/>
      </c>
      <c r="AN31" s="43">
        <f t="shared" si="10"/>
      </c>
      <c r="AO31" s="43">
        <f t="shared" si="11"/>
      </c>
      <c r="AP31" s="9">
        <f t="shared" si="12"/>
      </c>
      <c r="AQ31" s="9">
        <f t="shared" si="13"/>
      </c>
      <c r="AR31" s="9">
        <f t="shared" si="14"/>
      </c>
    </row>
    <row r="32" spans="1:44" ht="24.75" customHeight="1">
      <c r="A32" s="1"/>
      <c r="B32" s="2"/>
      <c r="C32" s="3"/>
      <c r="D32" s="4"/>
      <c r="E32" s="128"/>
      <c r="F32" s="113"/>
      <c r="G32" s="113"/>
      <c r="H32" s="113"/>
      <c r="I32" s="113"/>
      <c r="J32" s="113"/>
      <c r="K32" s="113"/>
      <c r="L32" s="113"/>
      <c r="M32" s="114"/>
      <c r="N32" s="149">
        <f t="shared" si="0"/>
      </c>
      <c r="O32" s="150"/>
      <c r="P32" s="150"/>
      <c r="Q32" s="150"/>
      <c r="R32" s="150"/>
      <c r="S32" s="150"/>
      <c r="T32" s="150"/>
      <c r="U32" s="150"/>
      <c r="V32" s="151"/>
      <c r="W32" s="35"/>
      <c r="X32" s="87"/>
      <c r="Y32" s="22"/>
      <c r="AE32" s="43">
        <f t="shared" si="1"/>
      </c>
      <c r="AF32" s="43">
        <f t="shared" si="2"/>
      </c>
      <c r="AG32" s="43">
        <f t="shared" si="3"/>
      </c>
      <c r="AH32" s="43">
        <f t="shared" si="4"/>
      </c>
      <c r="AI32" s="43">
        <f t="shared" si="5"/>
      </c>
      <c r="AJ32" s="43">
        <f t="shared" si="6"/>
      </c>
      <c r="AK32" s="43">
        <f t="shared" si="7"/>
      </c>
      <c r="AL32" s="43">
        <f t="shared" si="8"/>
      </c>
      <c r="AM32" s="43">
        <f t="shared" si="9"/>
      </c>
      <c r="AN32" s="43">
        <f t="shared" si="10"/>
      </c>
      <c r="AO32" s="43">
        <f t="shared" si="11"/>
      </c>
      <c r="AP32" s="9">
        <f t="shared" si="12"/>
      </c>
      <c r="AQ32" s="9">
        <f t="shared" si="13"/>
      </c>
      <c r="AR32" s="9">
        <f t="shared" si="14"/>
      </c>
    </row>
    <row r="33" spans="1:44" ht="24.75" customHeight="1">
      <c r="A33" s="1"/>
      <c r="B33" s="2"/>
      <c r="C33" s="3"/>
      <c r="D33" s="4"/>
      <c r="E33" s="128"/>
      <c r="F33" s="113"/>
      <c r="G33" s="113"/>
      <c r="H33" s="113"/>
      <c r="I33" s="113"/>
      <c r="J33" s="113"/>
      <c r="K33" s="113"/>
      <c r="L33" s="113"/>
      <c r="M33" s="114"/>
      <c r="N33" s="149">
        <f t="shared" si="0"/>
      </c>
      <c r="O33" s="150"/>
      <c r="P33" s="150"/>
      <c r="Q33" s="150"/>
      <c r="R33" s="150"/>
      <c r="S33" s="150"/>
      <c r="T33" s="150"/>
      <c r="U33" s="150"/>
      <c r="V33" s="151"/>
      <c r="W33" s="35"/>
      <c r="X33" s="87"/>
      <c r="Y33" s="22"/>
      <c r="AE33" s="43">
        <f t="shared" si="1"/>
      </c>
      <c r="AF33" s="43">
        <f t="shared" si="2"/>
      </c>
      <c r="AG33" s="43">
        <f t="shared" si="3"/>
      </c>
      <c r="AH33" s="43">
        <f t="shared" si="4"/>
      </c>
      <c r="AI33" s="43">
        <f t="shared" si="5"/>
      </c>
      <c r="AJ33" s="43">
        <f t="shared" si="6"/>
      </c>
      <c r="AK33" s="43">
        <f t="shared" si="7"/>
      </c>
      <c r="AL33" s="43">
        <f t="shared" si="8"/>
      </c>
      <c r="AM33" s="43">
        <f t="shared" si="9"/>
      </c>
      <c r="AN33" s="43">
        <f t="shared" si="10"/>
      </c>
      <c r="AO33" s="43">
        <f t="shared" si="11"/>
      </c>
      <c r="AP33" s="9">
        <f t="shared" si="12"/>
      </c>
      <c r="AQ33" s="9">
        <f t="shared" si="13"/>
      </c>
      <c r="AR33" s="9">
        <f t="shared" si="14"/>
      </c>
    </row>
    <row r="34" spans="1:44" ht="24.75" customHeight="1">
      <c r="A34" s="1"/>
      <c r="B34" s="2"/>
      <c r="C34" s="3"/>
      <c r="D34" s="4"/>
      <c r="E34" s="128"/>
      <c r="F34" s="113"/>
      <c r="G34" s="113"/>
      <c r="H34" s="113"/>
      <c r="I34" s="113"/>
      <c r="J34" s="113"/>
      <c r="K34" s="113"/>
      <c r="L34" s="113"/>
      <c r="M34" s="114"/>
      <c r="N34" s="149">
        <f t="shared" si="0"/>
      </c>
      <c r="O34" s="150"/>
      <c r="P34" s="150"/>
      <c r="Q34" s="150"/>
      <c r="R34" s="150"/>
      <c r="S34" s="150"/>
      <c r="T34" s="150"/>
      <c r="U34" s="150"/>
      <c r="V34" s="151"/>
      <c r="W34" s="35"/>
      <c r="X34" s="87"/>
      <c r="Y34" s="22"/>
      <c r="AE34" s="43">
        <f t="shared" si="1"/>
      </c>
      <c r="AF34" s="43">
        <f t="shared" si="2"/>
      </c>
      <c r="AG34" s="43">
        <f t="shared" si="3"/>
      </c>
      <c r="AH34" s="43">
        <f t="shared" si="4"/>
      </c>
      <c r="AI34" s="43">
        <f t="shared" si="5"/>
      </c>
      <c r="AJ34" s="43">
        <f t="shared" si="6"/>
      </c>
      <c r="AK34" s="43">
        <f t="shared" si="7"/>
      </c>
      <c r="AL34" s="43">
        <f t="shared" si="8"/>
      </c>
      <c r="AM34" s="43">
        <f t="shared" si="9"/>
      </c>
      <c r="AN34" s="43">
        <f t="shared" si="10"/>
      </c>
      <c r="AO34" s="43">
        <f t="shared" si="11"/>
      </c>
      <c r="AP34" s="9">
        <f t="shared" si="12"/>
      </c>
      <c r="AQ34" s="9">
        <f t="shared" si="13"/>
      </c>
      <c r="AR34" s="9">
        <f t="shared" si="14"/>
      </c>
    </row>
    <row r="35" spans="1:44" ht="24.75" customHeight="1" thickBot="1">
      <c r="A35" s="29"/>
      <c r="B35" s="30"/>
      <c r="C35" s="31"/>
      <c r="D35" s="32"/>
      <c r="E35" s="128"/>
      <c r="F35" s="113"/>
      <c r="G35" s="113"/>
      <c r="H35" s="113"/>
      <c r="I35" s="113"/>
      <c r="J35" s="113"/>
      <c r="K35" s="113"/>
      <c r="L35" s="113"/>
      <c r="M35" s="114"/>
      <c r="N35" s="158">
        <f t="shared" si="0"/>
      </c>
      <c r="O35" s="159"/>
      <c r="P35" s="159"/>
      <c r="Q35" s="159"/>
      <c r="R35" s="159"/>
      <c r="S35" s="159"/>
      <c r="T35" s="159"/>
      <c r="U35" s="159"/>
      <c r="V35" s="160"/>
      <c r="W35" s="35"/>
      <c r="X35" s="87"/>
      <c r="Y35" s="27"/>
      <c r="AE35" s="43">
        <f t="shared" si="1"/>
      </c>
      <c r="AF35" s="43">
        <f t="shared" si="2"/>
      </c>
      <c r="AG35" s="43">
        <f t="shared" si="3"/>
      </c>
      <c r="AH35" s="43">
        <f t="shared" si="4"/>
      </c>
      <c r="AI35" s="43">
        <f t="shared" si="5"/>
      </c>
      <c r="AJ35" s="43">
        <f t="shared" si="6"/>
      </c>
      <c r="AK35" s="43">
        <f t="shared" si="7"/>
      </c>
      <c r="AL35" s="43">
        <f t="shared" si="8"/>
      </c>
      <c r="AM35" s="43">
        <f t="shared" si="9"/>
      </c>
      <c r="AN35" s="43">
        <f t="shared" si="10"/>
      </c>
      <c r="AO35" s="43">
        <f t="shared" si="11"/>
      </c>
      <c r="AP35" s="9">
        <f t="shared" si="12"/>
      </c>
      <c r="AQ35" s="9">
        <f t="shared" si="13"/>
      </c>
      <c r="AR35" s="9">
        <f t="shared" si="14"/>
      </c>
    </row>
    <row r="36" spans="1:44" ht="24.75" customHeight="1" thickBot="1">
      <c r="A36" s="115" t="s">
        <v>35</v>
      </c>
      <c r="B36" s="116"/>
      <c r="C36" s="116"/>
      <c r="D36" s="116"/>
      <c r="E36" s="116"/>
      <c r="F36" s="116"/>
      <c r="G36" s="116"/>
      <c r="H36" s="116"/>
      <c r="I36" s="116"/>
      <c r="J36" s="116"/>
      <c r="K36" s="116"/>
      <c r="L36" s="116"/>
      <c r="M36" s="116"/>
      <c r="N36" s="161">
        <f>AF36+AM36</f>
        <v>0</v>
      </c>
      <c r="O36" s="162"/>
      <c r="P36" s="162"/>
      <c r="Q36" s="162"/>
      <c r="R36" s="162"/>
      <c r="S36" s="162"/>
      <c r="T36" s="162"/>
      <c r="U36" s="162"/>
      <c r="V36" s="163"/>
      <c r="W36" s="120">
        <f>AI36+AP36</f>
        <v>0</v>
      </c>
      <c r="X36" s="121"/>
      <c r="Y36" s="122"/>
      <c r="AD36" s="9" t="s">
        <v>23</v>
      </c>
      <c r="AE36" s="44">
        <f aca="true" t="shared" si="15" ref="AE36:AR36">SUM(AE10:AE35)</f>
        <v>0</v>
      </c>
      <c r="AF36" s="44">
        <f t="shared" si="15"/>
        <v>0</v>
      </c>
      <c r="AG36" s="44">
        <f t="shared" si="15"/>
        <v>0</v>
      </c>
      <c r="AH36" s="44">
        <f t="shared" si="15"/>
        <v>0</v>
      </c>
      <c r="AI36" s="44">
        <f t="shared" si="15"/>
        <v>0</v>
      </c>
      <c r="AJ36" s="44">
        <f t="shared" si="15"/>
        <v>0</v>
      </c>
      <c r="AK36" s="44">
        <f t="shared" si="15"/>
        <v>0</v>
      </c>
      <c r="AL36" s="44">
        <f t="shared" si="15"/>
        <v>0</v>
      </c>
      <c r="AM36" s="44">
        <f t="shared" si="15"/>
        <v>0</v>
      </c>
      <c r="AN36" s="44">
        <f t="shared" si="15"/>
        <v>0</v>
      </c>
      <c r="AO36" s="44">
        <f t="shared" si="15"/>
        <v>0</v>
      </c>
      <c r="AP36" s="44">
        <f t="shared" si="15"/>
        <v>0</v>
      </c>
      <c r="AQ36" s="44">
        <f t="shared" si="15"/>
        <v>0</v>
      </c>
      <c r="AR36" s="44">
        <f t="shared" si="15"/>
        <v>0</v>
      </c>
    </row>
    <row r="37" spans="1:25" ht="24.75" customHeight="1" thickBot="1">
      <c r="A37" s="115" t="s">
        <v>40</v>
      </c>
      <c r="B37" s="116"/>
      <c r="C37" s="116"/>
      <c r="D37" s="116"/>
      <c r="E37" s="116"/>
      <c r="F37" s="116"/>
      <c r="G37" s="116"/>
      <c r="H37" s="116"/>
      <c r="I37" s="116"/>
      <c r="J37" s="116"/>
      <c r="K37" s="116"/>
      <c r="L37" s="116"/>
      <c r="M37" s="116"/>
      <c r="N37" s="117">
        <f>AG36+AN36</f>
        <v>0</v>
      </c>
      <c r="O37" s="118"/>
      <c r="P37" s="118"/>
      <c r="Q37" s="118"/>
      <c r="R37" s="118"/>
      <c r="S37" s="118"/>
      <c r="T37" s="118"/>
      <c r="U37" s="118"/>
      <c r="V37" s="119"/>
      <c r="W37" s="120">
        <f>AJ36+AQ36</f>
        <v>0</v>
      </c>
      <c r="X37" s="121"/>
      <c r="Y37" s="122"/>
    </row>
    <row r="38" spans="1:25" ht="24.75" customHeight="1" thickBot="1">
      <c r="A38" s="115" t="s">
        <v>73</v>
      </c>
      <c r="B38" s="116"/>
      <c r="C38" s="116"/>
      <c r="D38" s="116"/>
      <c r="E38" s="116"/>
      <c r="F38" s="116"/>
      <c r="G38" s="116"/>
      <c r="H38" s="116"/>
      <c r="I38" s="116"/>
      <c r="J38" s="116"/>
      <c r="K38" s="116"/>
      <c r="L38" s="116"/>
      <c r="M38" s="116"/>
      <c r="N38" s="117">
        <f>AH36+AO36</f>
        <v>0</v>
      </c>
      <c r="O38" s="118"/>
      <c r="P38" s="118"/>
      <c r="Q38" s="118"/>
      <c r="R38" s="118"/>
      <c r="S38" s="118"/>
      <c r="T38" s="118"/>
      <c r="U38" s="118"/>
      <c r="V38" s="119"/>
      <c r="W38" s="120">
        <f>AK36+AR36</f>
        <v>0</v>
      </c>
      <c r="X38" s="121"/>
      <c r="Y38" s="122"/>
    </row>
    <row r="39" spans="1:25" ht="24.75" customHeight="1" thickBot="1" thickTop="1">
      <c r="A39" s="130" t="s">
        <v>41</v>
      </c>
      <c r="B39" s="131"/>
      <c r="C39" s="131"/>
      <c r="D39" s="131"/>
      <c r="E39" s="131"/>
      <c r="F39" s="131"/>
      <c r="G39" s="131"/>
      <c r="H39" s="131"/>
      <c r="I39" s="131"/>
      <c r="J39" s="131"/>
      <c r="K39" s="131"/>
      <c r="L39" s="131"/>
      <c r="M39" s="131"/>
      <c r="N39" s="164">
        <f>N36+N37+N38</f>
        <v>0</v>
      </c>
      <c r="O39" s="165"/>
      <c r="P39" s="165"/>
      <c r="Q39" s="165"/>
      <c r="R39" s="165"/>
      <c r="S39" s="165"/>
      <c r="T39" s="165"/>
      <c r="U39" s="165"/>
      <c r="V39" s="166"/>
      <c r="W39" s="112">
        <f>W36+W37+W38</f>
        <v>0</v>
      </c>
      <c r="X39" s="112"/>
      <c r="Y39" s="129"/>
    </row>
    <row r="40" spans="1:26" ht="12" customHeight="1">
      <c r="A40" s="36"/>
      <c r="B40" s="36"/>
      <c r="C40" s="36"/>
      <c r="D40" s="36"/>
      <c r="E40" s="36"/>
      <c r="F40" s="36"/>
      <c r="G40" s="36"/>
      <c r="H40" s="36"/>
      <c r="I40" s="36"/>
      <c r="J40" s="36"/>
      <c r="K40" s="36"/>
      <c r="L40" s="36"/>
      <c r="M40" s="36"/>
      <c r="N40" s="37"/>
      <c r="O40" s="37"/>
      <c r="P40" s="37"/>
      <c r="Q40" s="37"/>
      <c r="R40" s="37"/>
      <c r="S40" s="37"/>
      <c r="T40" s="37"/>
      <c r="U40" s="37"/>
      <c r="V40" s="37"/>
      <c r="W40" s="38"/>
      <c r="X40" s="38"/>
      <c r="Y40" s="28"/>
      <c r="Z40" s="28"/>
    </row>
    <row r="41" spans="1:25" ht="22.5" customHeight="1">
      <c r="A41" s="24"/>
      <c r="B41" s="24"/>
      <c r="C41" s="25"/>
      <c r="D41" s="24"/>
      <c r="E41" s="24"/>
      <c r="F41" s="24"/>
      <c r="G41" s="24"/>
      <c r="H41" s="24"/>
      <c r="I41" s="24"/>
      <c r="J41" s="24"/>
      <c r="K41" s="39"/>
      <c r="L41" s="39"/>
      <c r="M41" s="39"/>
      <c r="N41" s="40"/>
      <c r="O41" s="40"/>
      <c r="P41" s="40"/>
      <c r="Q41" s="40"/>
      <c r="R41" s="40"/>
      <c r="S41" s="40"/>
      <c r="T41" s="40"/>
      <c r="U41" s="40"/>
      <c r="V41" s="41"/>
      <c r="W41" s="42"/>
      <c r="X41" s="42"/>
      <c r="Y41" s="11"/>
    </row>
    <row r="42" spans="1:25" ht="17.25">
      <c r="A42" s="135" t="s">
        <v>7</v>
      </c>
      <c r="B42" s="136"/>
      <c r="C42" s="136"/>
      <c r="D42" s="136"/>
      <c r="E42" s="136"/>
      <c r="F42" s="136"/>
      <c r="G42" s="136"/>
      <c r="H42" s="136"/>
      <c r="I42" s="136"/>
      <c r="J42" s="136"/>
      <c r="K42" s="136"/>
      <c r="L42" s="136"/>
      <c r="M42" s="137"/>
      <c r="N42" s="155"/>
      <c r="O42" s="156"/>
      <c r="P42" s="156"/>
      <c r="Q42" s="156"/>
      <c r="R42" s="156"/>
      <c r="S42" s="156"/>
      <c r="T42" s="156"/>
      <c r="U42" s="156"/>
      <c r="V42" s="157"/>
      <c r="W42" s="33"/>
      <c r="X42" s="33"/>
      <c r="Y42" s="23"/>
    </row>
    <row r="43" spans="1:25" ht="13.5">
      <c r="A43" s="141" t="s">
        <v>13</v>
      </c>
      <c r="B43" s="141"/>
      <c r="C43" s="141"/>
      <c r="D43" s="141"/>
      <c r="E43" s="141"/>
      <c r="F43" s="141"/>
      <c r="G43" s="141"/>
      <c r="H43" s="141"/>
      <c r="I43" s="141"/>
      <c r="J43" s="141"/>
      <c r="K43" s="141"/>
      <c r="L43" s="141"/>
      <c r="M43" s="141"/>
      <c r="N43" s="141"/>
      <c r="O43" s="141"/>
      <c r="P43" s="141"/>
      <c r="Q43" s="141"/>
      <c r="R43" s="141"/>
      <c r="S43" s="141"/>
      <c r="T43" s="141"/>
      <c r="U43" s="141"/>
      <c r="V43" s="141"/>
      <c r="W43" s="141"/>
      <c r="X43" s="141"/>
      <c r="Y43" s="141"/>
    </row>
  </sheetData>
  <sheetProtection sheet="1" objects="1" scenarios="1"/>
  <mergeCells count="74">
    <mergeCell ref="N29:V29"/>
    <mergeCell ref="N25:V25"/>
    <mergeCell ref="N26:V26"/>
    <mergeCell ref="N27:V27"/>
    <mergeCell ref="N42:V42"/>
    <mergeCell ref="N34:V34"/>
    <mergeCell ref="N35:V35"/>
    <mergeCell ref="N36:V36"/>
    <mergeCell ref="N38:V38"/>
    <mergeCell ref="N39:V39"/>
    <mergeCell ref="N32:V32"/>
    <mergeCell ref="N33:V33"/>
    <mergeCell ref="N20:V20"/>
    <mergeCell ref="N22:V22"/>
    <mergeCell ref="N23:V23"/>
    <mergeCell ref="N24:V24"/>
    <mergeCell ref="N21:V21"/>
    <mergeCell ref="N28:V28"/>
    <mergeCell ref="N30:V30"/>
    <mergeCell ref="N31:V31"/>
    <mergeCell ref="N16:V16"/>
    <mergeCell ref="N17:V17"/>
    <mergeCell ref="N18:V18"/>
    <mergeCell ref="N19:V19"/>
    <mergeCell ref="A1:Y1"/>
    <mergeCell ref="A4:B5"/>
    <mergeCell ref="N12:V12"/>
    <mergeCell ref="N13:V13"/>
    <mergeCell ref="A43:Y43"/>
    <mergeCell ref="N7:Y7"/>
    <mergeCell ref="A7:D7"/>
    <mergeCell ref="E9:M9"/>
    <mergeCell ref="E34:M34"/>
    <mergeCell ref="E35:M35"/>
    <mergeCell ref="N10:V10"/>
    <mergeCell ref="N11:V11"/>
    <mergeCell ref="N14:V14"/>
    <mergeCell ref="N15:V15"/>
    <mergeCell ref="A42:M42"/>
    <mergeCell ref="E10:M10"/>
    <mergeCell ref="E11:M11"/>
    <mergeCell ref="E12:M12"/>
    <mergeCell ref="E13:M13"/>
    <mergeCell ref="E14:M14"/>
    <mergeCell ref="E15:M15"/>
    <mergeCell ref="E16:M16"/>
    <mergeCell ref="E17:M17"/>
    <mergeCell ref="E18:M18"/>
    <mergeCell ref="E25:M25"/>
    <mergeCell ref="E26:M26"/>
    <mergeCell ref="E19:M19"/>
    <mergeCell ref="E20:M20"/>
    <mergeCell ref="E21:M21"/>
    <mergeCell ref="E22:M22"/>
    <mergeCell ref="W38:Y38"/>
    <mergeCell ref="W39:Y39"/>
    <mergeCell ref="E27:M27"/>
    <mergeCell ref="A38:M38"/>
    <mergeCell ref="A36:M36"/>
    <mergeCell ref="E31:M31"/>
    <mergeCell ref="E32:M32"/>
    <mergeCell ref="E33:M33"/>
    <mergeCell ref="A39:M39"/>
    <mergeCell ref="E28:M28"/>
    <mergeCell ref="A37:M37"/>
    <mergeCell ref="N37:V37"/>
    <mergeCell ref="W37:Y37"/>
    <mergeCell ref="Y4:Y5"/>
    <mergeCell ref="W36:Y36"/>
    <mergeCell ref="N9:V9"/>
    <mergeCell ref="E29:M29"/>
    <mergeCell ref="E30:M30"/>
    <mergeCell ref="E23:M23"/>
    <mergeCell ref="E24:M24"/>
  </mergeCells>
  <conditionalFormatting sqref="N41:V41 T2:Y3 S2:S4 Y4:Y5">
    <cfRule type="cellIs" priority="1" dxfId="0" operator="equal" stopIfTrue="1">
      <formula>0</formula>
    </cfRule>
  </conditionalFormatting>
  <conditionalFormatting sqref="X40 W36:W40">
    <cfRule type="cellIs" priority="2" dxfId="1" operator="equal" stopIfTrue="1">
      <formula>"込"</formula>
    </cfRule>
  </conditionalFormatting>
  <conditionalFormatting sqref="W10:X35">
    <cfRule type="cellIs" priority="3" dxfId="1" operator="equal" stopIfTrue="1">
      <formula>0.05</formula>
    </cfRule>
    <cfRule type="cellIs" priority="4" dxfId="2" operator="equal" stopIfTrue="1">
      <formula>0.08</formula>
    </cfRule>
  </conditionalFormatting>
  <dataValidations count="4">
    <dataValidation type="list" showInputMessage="1" showErrorMessage="1" sqref="N7:Y7">
      <formula1>$AD$10:$AD$12</formula1>
    </dataValidation>
    <dataValidation showInputMessage="1" showErrorMessage="1" sqref="X40 W36:W40"/>
    <dataValidation type="list" showInputMessage="1" showErrorMessage="1" sqref="X10:X35">
      <formula1>$AC$10:$AC$12</formula1>
    </dataValidation>
    <dataValidation type="list" allowBlank="1" showInputMessage="1" showErrorMessage="1" sqref="W10:W35">
      <formula1>$AB$10:$AB$12</formula1>
    </dataValidation>
  </dataValidations>
  <printOptions horizontalCentered="1"/>
  <pageMargins left="0" right="0" top="0.984251968503937" bottom="0.5905511811023623" header="0.5118110236220472" footer="0.5118110236220472"/>
  <pageSetup horizontalDpi="600" verticalDpi="600" orientation="portrait" paperSize="9" scale="80" r:id="rId4"/>
  <drawing r:id="rId3"/>
  <legacyDrawing r:id="rId2"/>
</worksheet>
</file>

<file path=xl/worksheets/sheet16.xml><?xml version="1.0" encoding="utf-8"?>
<worksheet xmlns="http://schemas.openxmlformats.org/spreadsheetml/2006/main" xmlns:r="http://schemas.openxmlformats.org/officeDocument/2006/relationships">
  <sheetPr codeName="Sheet54"/>
  <dimension ref="A1:AR43"/>
  <sheetViews>
    <sheetView showGridLines="0" workbookViewId="0" topLeftCell="A1">
      <pane ySplit="9" topLeftCell="BM10" activePane="bottomLeft" state="frozen"/>
      <selection pane="topLeft" activeCell="N7" sqref="N7:Y7"/>
      <selection pane="bottomLeft" activeCell="N7" sqref="N7:Y7"/>
    </sheetView>
  </sheetViews>
  <sheetFormatPr defaultColWidth="9.00390625" defaultRowHeight="13.5"/>
  <cols>
    <col min="1" max="1" width="22.625" style="9" customWidth="1"/>
    <col min="2" max="2" width="11.00390625" style="9" customWidth="1"/>
    <col min="3" max="3" width="8.50390625" style="10" customWidth="1"/>
    <col min="4" max="4" width="3.25390625" style="9" customWidth="1"/>
    <col min="5" max="22" width="2.00390625" style="9" customWidth="1"/>
    <col min="23" max="23" width="6.125" style="9" customWidth="1"/>
    <col min="24" max="24" width="9.50390625" style="9" customWidth="1"/>
    <col min="25" max="25" width="22.00390625" style="9" customWidth="1"/>
    <col min="26" max="27" width="9.00390625" style="9" customWidth="1"/>
    <col min="28" max="44" width="9.00390625" style="9" hidden="1" customWidth="1"/>
    <col min="45" max="16384" width="9.00390625" style="9" customWidth="1"/>
  </cols>
  <sheetData>
    <row r="1" spans="1:25" ht="24.75" customHeight="1">
      <c r="A1" s="152" t="s">
        <v>12</v>
      </c>
      <c r="B1" s="152"/>
      <c r="C1" s="152"/>
      <c r="D1" s="152"/>
      <c r="E1" s="152"/>
      <c r="F1" s="152"/>
      <c r="G1" s="152"/>
      <c r="H1" s="152"/>
      <c r="I1" s="152"/>
      <c r="J1" s="152"/>
      <c r="K1" s="152"/>
      <c r="L1" s="152"/>
      <c r="M1" s="152"/>
      <c r="N1" s="152"/>
      <c r="O1" s="152"/>
      <c r="P1" s="152"/>
      <c r="Q1" s="152"/>
      <c r="R1" s="152"/>
      <c r="S1" s="152"/>
      <c r="T1" s="152"/>
      <c r="U1" s="152"/>
      <c r="V1" s="152"/>
      <c r="W1" s="152"/>
      <c r="X1" s="152"/>
      <c r="Y1" s="152"/>
    </row>
    <row r="2" spans="14:25" ht="24" customHeight="1">
      <c r="N2" s="101"/>
      <c r="O2" s="101"/>
      <c r="P2" s="101"/>
      <c r="Q2" s="101"/>
      <c r="R2" s="101"/>
      <c r="S2" s="102"/>
      <c r="T2" s="103"/>
      <c r="U2" s="103"/>
      <c r="V2" s="103"/>
      <c r="W2" s="103"/>
      <c r="X2" s="99" t="s">
        <v>74</v>
      </c>
      <c r="Y2" s="106">
        <f>'合計表'!$H$3</f>
        <v>0</v>
      </c>
    </row>
    <row r="3" spans="1:25" ht="24" customHeight="1">
      <c r="A3" s="89">
        <f>'合計表'!A4</f>
        <v>43910</v>
      </c>
      <c r="N3" s="101"/>
      <c r="O3" s="101"/>
      <c r="P3" s="101"/>
      <c r="Q3" s="101"/>
      <c r="R3" s="101"/>
      <c r="S3" s="102"/>
      <c r="T3" s="103"/>
      <c r="U3" s="103"/>
      <c r="V3" s="103"/>
      <c r="W3" s="103"/>
      <c r="X3" s="100" t="s">
        <v>75</v>
      </c>
      <c r="Y3" s="107">
        <f>'合計表'!$H$4</f>
        <v>0</v>
      </c>
    </row>
    <row r="4" spans="1:25" ht="12" customHeight="1">
      <c r="A4" s="153"/>
      <c r="B4" s="154"/>
      <c r="N4" s="104"/>
      <c r="O4" s="104"/>
      <c r="P4" s="104"/>
      <c r="Q4" s="104"/>
      <c r="R4" s="105"/>
      <c r="S4" s="102"/>
      <c r="T4" s="103"/>
      <c r="U4" s="103"/>
      <c r="V4" s="103"/>
      <c r="W4" s="103"/>
      <c r="X4" s="97" t="s">
        <v>10</v>
      </c>
      <c r="Y4" s="190">
        <f>'合計表'!$H$5</f>
        <v>0</v>
      </c>
    </row>
    <row r="5" spans="1:25" ht="12" customHeight="1">
      <c r="A5" s="154"/>
      <c r="B5" s="154"/>
      <c r="N5" s="104"/>
      <c r="O5" s="104"/>
      <c r="P5" s="104"/>
      <c r="Q5" s="104"/>
      <c r="R5" s="105"/>
      <c r="S5" s="103"/>
      <c r="T5" s="103"/>
      <c r="U5" s="103"/>
      <c r="V5" s="103"/>
      <c r="W5" s="103"/>
      <c r="X5" s="98" t="s">
        <v>11</v>
      </c>
      <c r="Y5" s="191"/>
    </row>
    <row r="6" ht="6.75" customHeight="1"/>
    <row r="7" spans="1:25" ht="22.5" customHeight="1">
      <c r="A7" s="144" t="s">
        <v>14</v>
      </c>
      <c r="B7" s="145"/>
      <c r="C7" s="145"/>
      <c r="D7" s="145"/>
      <c r="E7" s="12"/>
      <c r="F7" s="12"/>
      <c r="G7" s="12"/>
      <c r="H7" s="12"/>
      <c r="I7" s="12"/>
      <c r="J7" s="12"/>
      <c r="K7" s="12"/>
      <c r="L7" s="12"/>
      <c r="M7" s="12"/>
      <c r="N7" s="145"/>
      <c r="O7" s="145"/>
      <c r="P7" s="145"/>
      <c r="Q7" s="145"/>
      <c r="R7" s="145"/>
      <c r="S7" s="145"/>
      <c r="T7" s="145"/>
      <c r="U7" s="145"/>
      <c r="V7" s="145"/>
      <c r="W7" s="145"/>
      <c r="X7" s="145"/>
      <c r="Y7" s="186"/>
    </row>
    <row r="8" spans="1:25" ht="8.25" customHeight="1">
      <c r="A8" s="13"/>
      <c r="B8" s="13"/>
      <c r="C8" s="14"/>
      <c r="D8" s="12"/>
      <c r="E8" s="12"/>
      <c r="F8" s="12"/>
      <c r="G8" s="12"/>
      <c r="H8" s="12"/>
      <c r="I8" s="12"/>
      <c r="J8" s="12"/>
      <c r="K8" s="12"/>
      <c r="L8" s="12"/>
      <c r="M8" s="12"/>
      <c r="N8" s="13"/>
      <c r="O8" s="13"/>
      <c r="P8" s="13"/>
      <c r="Q8" s="13"/>
      <c r="R8" s="13"/>
      <c r="S8" s="13"/>
      <c r="T8" s="13"/>
      <c r="U8" s="13"/>
      <c r="V8" s="13"/>
      <c r="W8" s="13"/>
      <c r="X8" s="13"/>
      <c r="Y8" s="13"/>
    </row>
    <row r="9" spans="1:44" ht="22.5" customHeight="1">
      <c r="A9" s="15" t="s">
        <v>0</v>
      </c>
      <c r="B9" s="16" t="s">
        <v>1</v>
      </c>
      <c r="C9" s="17" t="s">
        <v>2</v>
      </c>
      <c r="D9" s="18" t="s">
        <v>3</v>
      </c>
      <c r="E9" s="125" t="s">
        <v>5</v>
      </c>
      <c r="F9" s="126"/>
      <c r="G9" s="126"/>
      <c r="H9" s="126"/>
      <c r="I9" s="126"/>
      <c r="J9" s="126"/>
      <c r="K9" s="126"/>
      <c r="L9" s="126"/>
      <c r="M9" s="127"/>
      <c r="N9" s="125" t="s">
        <v>6</v>
      </c>
      <c r="O9" s="126"/>
      <c r="P9" s="126"/>
      <c r="Q9" s="126"/>
      <c r="R9" s="126"/>
      <c r="S9" s="126"/>
      <c r="T9" s="126"/>
      <c r="U9" s="126"/>
      <c r="V9" s="127"/>
      <c r="W9" s="19" t="s">
        <v>22</v>
      </c>
      <c r="X9" s="19" t="s">
        <v>62</v>
      </c>
      <c r="Y9" s="20" t="s">
        <v>4</v>
      </c>
      <c r="AC9" s="9" t="s">
        <v>24</v>
      </c>
      <c r="AE9" s="26" t="s">
        <v>18</v>
      </c>
      <c r="AF9" s="34" t="s">
        <v>26</v>
      </c>
      <c r="AG9" s="26" t="s">
        <v>25</v>
      </c>
      <c r="AH9" s="26" t="s">
        <v>69</v>
      </c>
      <c r="AI9" s="26" t="s">
        <v>36</v>
      </c>
      <c r="AJ9" s="26" t="s">
        <v>37</v>
      </c>
      <c r="AK9" s="26" t="s">
        <v>70</v>
      </c>
      <c r="AL9" s="26" t="s">
        <v>17</v>
      </c>
      <c r="AM9" s="26" t="s">
        <v>27</v>
      </c>
      <c r="AN9" s="26" t="s">
        <v>28</v>
      </c>
      <c r="AO9" s="26" t="s">
        <v>71</v>
      </c>
      <c r="AP9" s="26" t="s">
        <v>38</v>
      </c>
      <c r="AQ9" s="26" t="s">
        <v>39</v>
      </c>
      <c r="AR9" s="26" t="s">
        <v>72</v>
      </c>
    </row>
    <row r="10" spans="1:44" ht="24.75" customHeight="1">
      <c r="A10" s="5"/>
      <c r="B10" s="6"/>
      <c r="C10" s="7"/>
      <c r="D10" s="8"/>
      <c r="E10" s="187"/>
      <c r="F10" s="188"/>
      <c r="G10" s="188"/>
      <c r="H10" s="188"/>
      <c r="I10" s="188"/>
      <c r="J10" s="188"/>
      <c r="K10" s="188"/>
      <c r="L10" s="188"/>
      <c r="M10" s="189"/>
      <c r="N10" s="146">
        <f aca="true" t="shared" si="0" ref="N10:N35">IF(A10="","",ROUND(C10*E10,0))</f>
      </c>
      <c r="O10" s="147"/>
      <c r="P10" s="147"/>
      <c r="Q10" s="147"/>
      <c r="R10" s="147"/>
      <c r="S10" s="147"/>
      <c r="T10" s="147"/>
      <c r="U10" s="147"/>
      <c r="V10" s="148"/>
      <c r="W10" s="35"/>
      <c r="X10" s="87"/>
      <c r="Y10" s="21"/>
      <c r="AB10" s="26" t="s">
        <v>18</v>
      </c>
      <c r="AC10" s="85" t="s">
        <v>63</v>
      </c>
      <c r="AD10" s="9" t="s">
        <v>20</v>
      </c>
      <c r="AE10" s="43">
        <f>IF($N$7="消　費　税　抜　き",N10,IF(W10="抜",N10,""))</f>
      </c>
      <c r="AF10" s="43">
        <f>IF($AE10="","",IF($X10="５％",$AE10,""))</f>
      </c>
      <c r="AG10" s="43">
        <f>IF(AE10="","",IF($X10="８％",$AE10,""))</f>
      </c>
      <c r="AH10" s="43">
        <f>IF($AE10="","",IF($X10="１０％",$AE10,""))</f>
      </c>
      <c r="AI10" s="43">
        <f>IF($AE10="","",IF($X10="５％",ROUNDDOWN($AE10*0.05,0),""))</f>
      </c>
      <c r="AJ10" s="43">
        <f>IF($AE10="","",IF($X10="８％",ROUNDDOWN($AE10*0.08,0),""))</f>
      </c>
      <c r="AK10" s="43">
        <f>IF($AE10="","",IF($X10="１０％",ROUNDDOWN($AE10*0.1,0),""))</f>
      </c>
      <c r="AL10" s="43">
        <f>IF($AE10="",$N10,"")</f>
      </c>
      <c r="AM10" s="43">
        <f>IF($AL10="","",IF($X10="５％",$AL10-$AP10,""))</f>
      </c>
      <c r="AN10" s="43">
        <f>IF($AL10="","",IF($X10="８％",$AL10-$AQ10,""))</f>
      </c>
      <c r="AO10" s="43">
        <f>IF($AL10="","",IF($X10="１０％",$AL10-$AR10,""))</f>
      </c>
      <c r="AP10" s="9">
        <f>IF($AL10="","",IF($X10="５％",ROUNDDOWN($AL10*5/105,0),""))</f>
      </c>
      <c r="AQ10" s="9">
        <f>IF($AL10="","",IF($X10="８％",ROUNDDOWN($AL10*8/108,0),""))</f>
      </c>
      <c r="AR10" s="9">
        <f>IF($AL10="","",IF($X10="１０％",ROUNDDOWN($AL10*10/110,0),""))</f>
      </c>
    </row>
    <row r="11" spans="1:44" ht="24.75" customHeight="1">
      <c r="A11" s="1"/>
      <c r="B11" s="2"/>
      <c r="C11" s="3"/>
      <c r="D11" s="4"/>
      <c r="E11" s="128"/>
      <c r="F11" s="113"/>
      <c r="G11" s="113"/>
      <c r="H11" s="113"/>
      <c r="I11" s="113"/>
      <c r="J11" s="113"/>
      <c r="K11" s="113"/>
      <c r="L11" s="113"/>
      <c r="M11" s="114"/>
      <c r="N11" s="149">
        <f t="shared" si="0"/>
      </c>
      <c r="O11" s="150"/>
      <c r="P11" s="150"/>
      <c r="Q11" s="150"/>
      <c r="R11" s="150"/>
      <c r="S11" s="150"/>
      <c r="T11" s="150"/>
      <c r="U11" s="150"/>
      <c r="V11" s="151"/>
      <c r="W11" s="35"/>
      <c r="X11" s="87"/>
      <c r="Y11" s="22"/>
      <c r="AB11" s="34" t="s">
        <v>17</v>
      </c>
      <c r="AC11" s="88" t="s">
        <v>64</v>
      </c>
      <c r="AD11" s="9" t="s">
        <v>21</v>
      </c>
      <c r="AE11" s="43">
        <f aca="true" t="shared" si="1" ref="AE11:AE35">IF($N$7="消　費　税　抜　き",N11,IF(W11="抜",N11,""))</f>
      </c>
      <c r="AF11" s="43">
        <f aca="true" t="shared" si="2" ref="AF11:AF35">IF($AE11="","",IF($X11="５％",$AE11,""))</f>
      </c>
      <c r="AG11" s="43">
        <f aca="true" t="shared" si="3" ref="AG11:AG35">IF(AE11="","",IF($X11="８％",$AE11,""))</f>
      </c>
      <c r="AH11" s="43">
        <f aca="true" t="shared" si="4" ref="AH11:AH35">IF($AE11="","",IF($X11="１０％",$AE11,""))</f>
      </c>
      <c r="AI11" s="43">
        <f aca="true" t="shared" si="5" ref="AI11:AI35">IF($AE11="","",IF($X11="５％",ROUNDDOWN($AE11*0.05,0),""))</f>
      </c>
      <c r="AJ11" s="43">
        <f aca="true" t="shared" si="6" ref="AJ11:AJ35">IF($AE11="","",IF($X11="８％",ROUNDDOWN($AE11*0.08,0),""))</f>
      </c>
      <c r="AK11" s="43">
        <f aca="true" t="shared" si="7" ref="AK11:AK35">IF($AE11="","",IF($X11="１０％",ROUNDDOWN($AE11*0.1,0),""))</f>
      </c>
      <c r="AL11" s="43">
        <f aca="true" t="shared" si="8" ref="AL11:AL35">IF($AE11="",$N11,"")</f>
      </c>
      <c r="AM11" s="43">
        <f aca="true" t="shared" si="9" ref="AM11:AM35">IF($AL11="","",IF($X11="５％",$AL11-$AP11,""))</f>
      </c>
      <c r="AN11" s="43">
        <f aca="true" t="shared" si="10" ref="AN11:AN35">IF($AL11="","",IF($X11="８％",$AL11-$AQ11,""))</f>
      </c>
      <c r="AO11" s="43">
        <f aca="true" t="shared" si="11" ref="AO11:AO35">IF($AL11="","",IF($X11="１０％",$AL11-$AR11,""))</f>
      </c>
      <c r="AP11" s="9">
        <f aca="true" t="shared" si="12" ref="AP11:AP35">IF($AL11="","",IF($X11="５％",ROUNDDOWN($AL11*5/105,0),""))</f>
      </c>
      <c r="AQ11" s="9">
        <f aca="true" t="shared" si="13" ref="AQ11:AQ35">IF($AL11="","",IF($X11="８％",ROUNDDOWN($AL11*8/108,0),""))</f>
      </c>
      <c r="AR11" s="9">
        <f aca="true" t="shared" si="14" ref="AR11:AR35">IF($AL11="","",IF($X11="１０％",ROUNDDOWN($AL11*10/110,0),""))</f>
      </c>
    </row>
    <row r="12" spans="1:44" ht="24.75" customHeight="1">
      <c r="A12" s="1"/>
      <c r="B12" s="2"/>
      <c r="C12" s="3"/>
      <c r="D12" s="4"/>
      <c r="E12" s="128"/>
      <c r="F12" s="113"/>
      <c r="G12" s="113"/>
      <c r="H12" s="113"/>
      <c r="I12" s="113"/>
      <c r="J12" s="113"/>
      <c r="K12" s="113"/>
      <c r="L12" s="113"/>
      <c r="M12" s="114"/>
      <c r="N12" s="149">
        <f t="shared" si="0"/>
      </c>
      <c r="O12" s="150"/>
      <c r="P12" s="150"/>
      <c r="Q12" s="150"/>
      <c r="R12" s="150"/>
      <c r="S12" s="150"/>
      <c r="T12" s="150"/>
      <c r="U12" s="150"/>
      <c r="V12" s="151"/>
      <c r="W12" s="35"/>
      <c r="X12" s="87"/>
      <c r="Y12" s="22"/>
      <c r="AB12" s="34"/>
      <c r="AC12" s="88" t="s">
        <v>68</v>
      </c>
      <c r="AE12" s="43">
        <f t="shared" si="1"/>
      </c>
      <c r="AF12" s="43">
        <f t="shared" si="2"/>
      </c>
      <c r="AG12" s="43">
        <f t="shared" si="3"/>
      </c>
      <c r="AH12" s="43">
        <f t="shared" si="4"/>
      </c>
      <c r="AI12" s="43">
        <f t="shared" si="5"/>
      </c>
      <c r="AJ12" s="43">
        <f t="shared" si="6"/>
      </c>
      <c r="AK12" s="43">
        <f t="shared" si="7"/>
      </c>
      <c r="AL12" s="43">
        <f t="shared" si="8"/>
      </c>
      <c r="AM12" s="43">
        <f t="shared" si="9"/>
      </c>
      <c r="AN12" s="43">
        <f t="shared" si="10"/>
      </c>
      <c r="AO12" s="43">
        <f t="shared" si="11"/>
      </c>
      <c r="AP12" s="9">
        <f t="shared" si="12"/>
      </c>
      <c r="AQ12" s="9">
        <f t="shared" si="13"/>
      </c>
      <c r="AR12" s="9">
        <f t="shared" si="14"/>
      </c>
    </row>
    <row r="13" spans="1:44" ht="24.75" customHeight="1">
      <c r="A13" s="1"/>
      <c r="B13" s="2"/>
      <c r="C13" s="3"/>
      <c r="D13" s="4"/>
      <c r="E13" s="128"/>
      <c r="F13" s="113"/>
      <c r="G13" s="113"/>
      <c r="H13" s="113"/>
      <c r="I13" s="113"/>
      <c r="J13" s="113"/>
      <c r="K13" s="113"/>
      <c r="L13" s="113"/>
      <c r="M13" s="114"/>
      <c r="N13" s="149">
        <f t="shared" si="0"/>
      </c>
      <c r="O13" s="150"/>
      <c r="P13" s="150"/>
      <c r="Q13" s="150"/>
      <c r="R13" s="150"/>
      <c r="S13" s="150"/>
      <c r="T13" s="150"/>
      <c r="U13" s="150"/>
      <c r="V13" s="151"/>
      <c r="W13" s="35"/>
      <c r="X13" s="87"/>
      <c r="Y13" s="22"/>
      <c r="AB13" s="26"/>
      <c r="AC13" s="26"/>
      <c r="AE13" s="43">
        <f t="shared" si="1"/>
      </c>
      <c r="AF13" s="43">
        <f t="shared" si="2"/>
      </c>
      <c r="AG13" s="43">
        <f t="shared" si="3"/>
      </c>
      <c r="AH13" s="43">
        <f t="shared" si="4"/>
      </c>
      <c r="AI13" s="43">
        <f t="shared" si="5"/>
      </c>
      <c r="AJ13" s="43">
        <f t="shared" si="6"/>
      </c>
      <c r="AK13" s="43">
        <f t="shared" si="7"/>
      </c>
      <c r="AL13" s="43">
        <f t="shared" si="8"/>
      </c>
      <c r="AM13" s="43">
        <f t="shared" si="9"/>
      </c>
      <c r="AN13" s="43">
        <f t="shared" si="10"/>
      </c>
      <c r="AO13" s="43">
        <f t="shared" si="11"/>
      </c>
      <c r="AP13" s="9">
        <f t="shared" si="12"/>
      </c>
      <c r="AQ13" s="9">
        <f t="shared" si="13"/>
      </c>
      <c r="AR13" s="9">
        <f t="shared" si="14"/>
      </c>
    </row>
    <row r="14" spans="1:44" ht="24.75" customHeight="1">
      <c r="A14" s="1"/>
      <c r="B14" s="2"/>
      <c r="C14" s="3"/>
      <c r="D14" s="4"/>
      <c r="E14" s="128"/>
      <c r="F14" s="113"/>
      <c r="G14" s="113"/>
      <c r="H14" s="113"/>
      <c r="I14" s="113"/>
      <c r="J14" s="113"/>
      <c r="K14" s="113"/>
      <c r="L14" s="113"/>
      <c r="M14" s="114"/>
      <c r="N14" s="149">
        <f t="shared" si="0"/>
      </c>
      <c r="O14" s="150"/>
      <c r="P14" s="150"/>
      <c r="Q14" s="150"/>
      <c r="R14" s="150"/>
      <c r="S14" s="150"/>
      <c r="T14" s="150"/>
      <c r="U14" s="150"/>
      <c r="V14" s="151"/>
      <c r="W14" s="35"/>
      <c r="X14" s="87"/>
      <c r="Y14" s="22"/>
      <c r="AE14" s="43">
        <f t="shared" si="1"/>
      </c>
      <c r="AF14" s="43">
        <f t="shared" si="2"/>
      </c>
      <c r="AG14" s="43">
        <f t="shared" si="3"/>
      </c>
      <c r="AH14" s="43">
        <f t="shared" si="4"/>
      </c>
      <c r="AI14" s="43">
        <f t="shared" si="5"/>
      </c>
      <c r="AJ14" s="43">
        <f t="shared" si="6"/>
      </c>
      <c r="AK14" s="43">
        <f t="shared" si="7"/>
      </c>
      <c r="AL14" s="43">
        <f t="shared" si="8"/>
      </c>
      <c r="AM14" s="43">
        <f t="shared" si="9"/>
      </c>
      <c r="AN14" s="43">
        <f t="shared" si="10"/>
      </c>
      <c r="AO14" s="43">
        <f t="shared" si="11"/>
      </c>
      <c r="AP14" s="9">
        <f t="shared" si="12"/>
      </c>
      <c r="AQ14" s="9">
        <f t="shared" si="13"/>
      </c>
      <c r="AR14" s="9">
        <f t="shared" si="14"/>
      </c>
    </row>
    <row r="15" spans="1:44" ht="24.75" customHeight="1">
      <c r="A15" s="1"/>
      <c r="B15" s="2"/>
      <c r="C15" s="3"/>
      <c r="D15" s="4"/>
      <c r="E15" s="128"/>
      <c r="F15" s="113"/>
      <c r="G15" s="113"/>
      <c r="H15" s="113"/>
      <c r="I15" s="113"/>
      <c r="J15" s="113"/>
      <c r="K15" s="113"/>
      <c r="L15" s="113"/>
      <c r="M15" s="114"/>
      <c r="N15" s="149">
        <f t="shared" si="0"/>
      </c>
      <c r="O15" s="150"/>
      <c r="P15" s="150"/>
      <c r="Q15" s="150"/>
      <c r="R15" s="150"/>
      <c r="S15" s="150"/>
      <c r="T15" s="150"/>
      <c r="U15" s="150"/>
      <c r="V15" s="151"/>
      <c r="W15" s="35"/>
      <c r="X15" s="87"/>
      <c r="Y15" s="22"/>
      <c r="AE15" s="43">
        <f t="shared" si="1"/>
      </c>
      <c r="AF15" s="43">
        <f t="shared" si="2"/>
      </c>
      <c r="AG15" s="43">
        <f t="shared" si="3"/>
      </c>
      <c r="AH15" s="43">
        <f t="shared" si="4"/>
      </c>
      <c r="AI15" s="43">
        <f t="shared" si="5"/>
      </c>
      <c r="AJ15" s="43">
        <f t="shared" si="6"/>
      </c>
      <c r="AK15" s="43">
        <f t="shared" si="7"/>
      </c>
      <c r="AL15" s="43">
        <f t="shared" si="8"/>
      </c>
      <c r="AM15" s="43">
        <f t="shared" si="9"/>
      </c>
      <c r="AN15" s="43">
        <f t="shared" si="10"/>
      </c>
      <c r="AO15" s="43">
        <f t="shared" si="11"/>
      </c>
      <c r="AP15" s="9">
        <f t="shared" si="12"/>
      </c>
      <c r="AQ15" s="9">
        <f t="shared" si="13"/>
      </c>
      <c r="AR15" s="9">
        <f t="shared" si="14"/>
      </c>
    </row>
    <row r="16" spans="1:44" ht="24.75" customHeight="1">
      <c r="A16" s="1"/>
      <c r="B16" s="2"/>
      <c r="C16" s="3"/>
      <c r="D16" s="4"/>
      <c r="E16" s="128"/>
      <c r="F16" s="113"/>
      <c r="G16" s="113"/>
      <c r="H16" s="113"/>
      <c r="I16" s="113"/>
      <c r="J16" s="113"/>
      <c r="K16" s="113"/>
      <c r="L16" s="113"/>
      <c r="M16" s="114"/>
      <c r="N16" s="149">
        <f t="shared" si="0"/>
      </c>
      <c r="O16" s="150"/>
      <c r="P16" s="150"/>
      <c r="Q16" s="150"/>
      <c r="R16" s="150"/>
      <c r="S16" s="150"/>
      <c r="T16" s="150"/>
      <c r="U16" s="150"/>
      <c r="V16" s="151"/>
      <c r="W16" s="35"/>
      <c r="X16" s="87"/>
      <c r="Y16" s="22"/>
      <c r="AE16" s="43">
        <f t="shared" si="1"/>
      </c>
      <c r="AF16" s="43">
        <f t="shared" si="2"/>
      </c>
      <c r="AG16" s="43">
        <f t="shared" si="3"/>
      </c>
      <c r="AH16" s="43">
        <f t="shared" si="4"/>
      </c>
      <c r="AI16" s="43">
        <f t="shared" si="5"/>
      </c>
      <c r="AJ16" s="43">
        <f t="shared" si="6"/>
      </c>
      <c r="AK16" s="43">
        <f t="shared" si="7"/>
      </c>
      <c r="AL16" s="43">
        <f t="shared" si="8"/>
      </c>
      <c r="AM16" s="43">
        <f t="shared" si="9"/>
      </c>
      <c r="AN16" s="43">
        <f t="shared" si="10"/>
      </c>
      <c r="AO16" s="43">
        <f t="shared" si="11"/>
      </c>
      <c r="AP16" s="9">
        <f t="shared" si="12"/>
      </c>
      <c r="AQ16" s="9">
        <f t="shared" si="13"/>
      </c>
      <c r="AR16" s="9">
        <f t="shared" si="14"/>
      </c>
    </row>
    <row r="17" spans="1:44" ht="24.75" customHeight="1">
      <c r="A17" s="1"/>
      <c r="B17" s="2"/>
      <c r="C17" s="3"/>
      <c r="D17" s="4"/>
      <c r="E17" s="128"/>
      <c r="F17" s="113"/>
      <c r="G17" s="113"/>
      <c r="H17" s="113"/>
      <c r="I17" s="113"/>
      <c r="J17" s="113"/>
      <c r="K17" s="113"/>
      <c r="L17" s="113"/>
      <c r="M17" s="114"/>
      <c r="N17" s="149">
        <f t="shared" si="0"/>
      </c>
      <c r="O17" s="150"/>
      <c r="P17" s="150"/>
      <c r="Q17" s="150"/>
      <c r="R17" s="150"/>
      <c r="S17" s="150"/>
      <c r="T17" s="150"/>
      <c r="U17" s="150"/>
      <c r="V17" s="151"/>
      <c r="W17" s="35"/>
      <c r="X17" s="87"/>
      <c r="Y17" s="22"/>
      <c r="AE17" s="43">
        <f t="shared" si="1"/>
      </c>
      <c r="AF17" s="43">
        <f t="shared" si="2"/>
      </c>
      <c r="AG17" s="43">
        <f t="shared" si="3"/>
      </c>
      <c r="AH17" s="43">
        <f t="shared" si="4"/>
      </c>
      <c r="AI17" s="43">
        <f t="shared" si="5"/>
      </c>
      <c r="AJ17" s="43">
        <f t="shared" si="6"/>
      </c>
      <c r="AK17" s="43">
        <f t="shared" si="7"/>
      </c>
      <c r="AL17" s="43">
        <f t="shared" si="8"/>
      </c>
      <c r="AM17" s="43">
        <f t="shared" si="9"/>
      </c>
      <c r="AN17" s="43">
        <f t="shared" si="10"/>
      </c>
      <c r="AO17" s="43">
        <f t="shared" si="11"/>
      </c>
      <c r="AP17" s="9">
        <f t="shared" si="12"/>
      </c>
      <c r="AQ17" s="9">
        <f t="shared" si="13"/>
      </c>
      <c r="AR17" s="9">
        <f t="shared" si="14"/>
      </c>
    </row>
    <row r="18" spans="1:44" ht="24.75" customHeight="1">
      <c r="A18" s="1"/>
      <c r="B18" s="2"/>
      <c r="C18" s="3"/>
      <c r="D18" s="4"/>
      <c r="E18" s="128"/>
      <c r="F18" s="113"/>
      <c r="G18" s="113"/>
      <c r="H18" s="113"/>
      <c r="I18" s="113"/>
      <c r="J18" s="113"/>
      <c r="K18" s="113"/>
      <c r="L18" s="113"/>
      <c r="M18" s="114"/>
      <c r="N18" s="149">
        <f t="shared" si="0"/>
      </c>
      <c r="O18" s="150"/>
      <c r="P18" s="150"/>
      <c r="Q18" s="150"/>
      <c r="R18" s="150"/>
      <c r="S18" s="150"/>
      <c r="T18" s="150"/>
      <c r="U18" s="150"/>
      <c r="V18" s="151"/>
      <c r="W18" s="35"/>
      <c r="X18" s="87"/>
      <c r="Y18" s="22"/>
      <c r="AE18" s="43">
        <f t="shared" si="1"/>
      </c>
      <c r="AF18" s="43">
        <f t="shared" si="2"/>
      </c>
      <c r="AG18" s="43">
        <f t="shared" si="3"/>
      </c>
      <c r="AH18" s="43">
        <f t="shared" si="4"/>
      </c>
      <c r="AI18" s="43">
        <f t="shared" si="5"/>
      </c>
      <c r="AJ18" s="43">
        <f t="shared" si="6"/>
      </c>
      <c r="AK18" s="43">
        <f t="shared" si="7"/>
      </c>
      <c r="AL18" s="43">
        <f t="shared" si="8"/>
      </c>
      <c r="AM18" s="43">
        <f t="shared" si="9"/>
      </c>
      <c r="AN18" s="43">
        <f t="shared" si="10"/>
      </c>
      <c r="AO18" s="43">
        <f t="shared" si="11"/>
      </c>
      <c r="AP18" s="9">
        <f t="shared" si="12"/>
      </c>
      <c r="AQ18" s="9">
        <f t="shared" si="13"/>
      </c>
      <c r="AR18" s="9">
        <f t="shared" si="14"/>
      </c>
    </row>
    <row r="19" spans="1:44" ht="24.75" customHeight="1">
      <c r="A19" s="1"/>
      <c r="B19" s="2"/>
      <c r="C19" s="3"/>
      <c r="D19" s="4"/>
      <c r="E19" s="128"/>
      <c r="F19" s="113"/>
      <c r="G19" s="113"/>
      <c r="H19" s="113"/>
      <c r="I19" s="113"/>
      <c r="J19" s="113"/>
      <c r="K19" s="113"/>
      <c r="L19" s="113"/>
      <c r="M19" s="114"/>
      <c r="N19" s="149">
        <f t="shared" si="0"/>
      </c>
      <c r="O19" s="150"/>
      <c r="P19" s="150"/>
      <c r="Q19" s="150"/>
      <c r="R19" s="150"/>
      <c r="S19" s="150"/>
      <c r="T19" s="150"/>
      <c r="U19" s="150"/>
      <c r="V19" s="151"/>
      <c r="W19" s="35"/>
      <c r="X19" s="87"/>
      <c r="Y19" s="22"/>
      <c r="AE19" s="43">
        <f t="shared" si="1"/>
      </c>
      <c r="AF19" s="43">
        <f t="shared" si="2"/>
      </c>
      <c r="AG19" s="43">
        <f t="shared" si="3"/>
      </c>
      <c r="AH19" s="43">
        <f t="shared" si="4"/>
      </c>
      <c r="AI19" s="43">
        <f t="shared" si="5"/>
      </c>
      <c r="AJ19" s="43">
        <f t="shared" si="6"/>
      </c>
      <c r="AK19" s="43">
        <f t="shared" si="7"/>
      </c>
      <c r="AL19" s="43">
        <f t="shared" si="8"/>
      </c>
      <c r="AM19" s="43">
        <f t="shared" si="9"/>
      </c>
      <c r="AN19" s="43">
        <f t="shared" si="10"/>
      </c>
      <c r="AO19" s="43">
        <f t="shared" si="11"/>
      </c>
      <c r="AP19" s="9">
        <f t="shared" si="12"/>
      </c>
      <c r="AQ19" s="9">
        <f t="shared" si="13"/>
      </c>
      <c r="AR19" s="9">
        <f t="shared" si="14"/>
      </c>
    </row>
    <row r="20" spans="1:44" ht="24.75" customHeight="1">
      <c r="A20" s="1"/>
      <c r="B20" s="2"/>
      <c r="C20" s="3"/>
      <c r="D20" s="4"/>
      <c r="E20" s="128"/>
      <c r="F20" s="113"/>
      <c r="G20" s="113"/>
      <c r="H20" s="113"/>
      <c r="I20" s="113"/>
      <c r="J20" s="113"/>
      <c r="K20" s="113"/>
      <c r="L20" s="113"/>
      <c r="M20" s="114"/>
      <c r="N20" s="149">
        <f t="shared" si="0"/>
      </c>
      <c r="O20" s="150"/>
      <c r="P20" s="150"/>
      <c r="Q20" s="150"/>
      <c r="R20" s="150"/>
      <c r="S20" s="150"/>
      <c r="T20" s="150"/>
      <c r="U20" s="150"/>
      <c r="V20" s="151"/>
      <c r="W20" s="35"/>
      <c r="X20" s="87"/>
      <c r="Y20" s="22"/>
      <c r="AE20" s="43">
        <f t="shared" si="1"/>
      </c>
      <c r="AF20" s="43">
        <f t="shared" si="2"/>
      </c>
      <c r="AG20" s="43">
        <f t="shared" si="3"/>
      </c>
      <c r="AH20" s="43">
        <f t="shared" si="4"/>
      </c>
      <c r="AI20" s="43">
        <f t="shared" si="5"/>
      </c>
      <c r="AJ20" s="43">
        <f t="shared" si="6"/>
      </c>
      <c r="AK20" s="43">
        <f t="shared" si="7"/>
      </c>
      <c r="AL20" s="43">
        <f t="shared" si="8"/>
      </c>
      <c r="AM20" s="43">
        <f t="shared" si="9"/>
      </c>
      <c r="AN20" s="43">
        <f t="shared" si="10"/>
      </c>
      <c r="AO20" s="43">
        <f t="shared" si="11"/>
      </c>
      <c r="AP20" s="9">
        <f t="shared" si="12"/>
      </c>
      <c r="AQ20" s="9">
        <f t="shared" si="13"/>
      </c>
      <c r="AR20" s="9">
        <f t="shared" si="14"/>
      </c>
    </row>
    <row r="21" spans="1:44" ht="24.75" customHeight="1">
      <c r="A21" s="1"/>
      <c r="B21" s="2"/>
      <c r="C21" s="3"/>
      <c r="D21" s="4"/>
      <c r="E21" s="128"/>
      <c r="F21" s="113"/>
      <c r="G21" s="113"/>
      <c r="H21" s="113"/>
      <c r="I21" s="113"/>
      <c r="J21" s="113"/>
      <c r="K21" s="113"/>
      <c r="L21" s="113"/>
      <c r="M21" s="114"/>
      <c r="N21" s="149">
        <f t="shared" si="0"/>
      </c>
      <c r="O21" s="150"/>
      <c r="P21" s="150"/>
      <c r="Q21" s="150"/>
      <c r="R21" s="150"/>
      <c r="S21" s="150"/>
      <c r="T21" s="150"/>
      <c r="U21" s="150"/>
      <c r="V21" s="151"/>
      <c r="W21" s="35"/>
      <c r="X21" s="87"/>
      <c r="Y21" s="22"/>
      <c r="AE21" s="43">
        <f t="shared" si="1"/>
      </c>
      <c r="AF21" s="43">
        <f t="shared" si="2"/>
      </c>
      <c r="AG21" s="43">
        <f t="shared" si="3"/>
      </c>
      <c r="AH21" s="43">
        <f t="shared" si="4"/>
      </c>
      <c r="AI21" s="43">
        <f t="shared" si="5"/>
      </c>
      <c r="AJ21" s="43">
        <f t="shared" si="6"/>
      </c>
      <c r="AK21" s="43">
        <f t="shared" si="7"/>
      </c>
      <c r="AL21" s="43">
        <f t="shared" si="8"/>
      </c>
      <c r="AM21" s="43">
        <f t="shared" si="9"/>
      </c>
      <c r="AN21" s="43">
        <f t="shared" si="10"/>
      </c>
      <c r="AO21" s="43">
        <f t="shared" si="11"/>
      </c>
      <c r="AP21" s="9">
        <f t="shared" si="12"/>
      </c>
      <c r="AQ21" s="9">
        <f t="shared" si="13"/>
      </c>
      <c r="AR21" s="9">
        <f t="shared" si="14"/>
      </c>
    </row>
    <row r="22" spans="1:44" ht="24.75" customHeight="1">
      <c r="A22" s="1"/>
      <c r="B22" s="2"/>
      <c r="C22" s="3"/>
      <c r="D22" s="4"/>
      <c r="E22" s="128"/>
      <c r="F22" s="113"/>
      <c r="G22" s="113"/>
      <c r="H22" s="113"/>
      <c r="I22" s="113"/>
      <c r="J22" s="113"/>
      <c r="K22" s="113"/>
      <c r="L22" s="113"/>
      <c r="M22" s="114"/>
      <c r="N22" s="149">
        <f t="shared" si="0"/>
      </c>
      <c r="O22" s="150"/>
      <c r="P22" s="150"/>
      <c r="Q22" s="150"/>
      <c r="R22" s="150"/>
      <c r="S22" s="150"/>
      <c r="T22" s="150"/>
      <c r="U22" s="150"/>
      <c r="V22" s="151"/>
      <c r="W22" s="35"/>
      <c r="X22" s="87"/>
      <c r="Y22" s="22"/>
      <c r="AE22" s="43">
        <f t="shared" si="1"/>
      </c>
      <c r="AF22" s="43">
        <f t="shared" si="2"/>
      </c>
      <c r="AG22" s="43">
        <f t="shared" si="3"/>
      </c>
      <c r="AH22" s="43">
        <f t="shared" si="4"/>
      </c>
      <c r="AI22" s="43">
        <f t="shared" si="5"/>
      </c>
      <c r="AJ22" s="43">
        <f t="shared" si="6"/>
      </c>
      <c r="AK22" s="43">
        <f t="shared" si="7"/>
      </c>
      <c r="AL22" s="43">
        <f t="shared" si="8"/>
      </c>
      <c r="AM22" s="43">
        <f t="shared" si="9"/>
      </c>
      <c r="AN22" s="43">
        <f t="shared" si="10"/>
      </c>
      <c r="AO22" s="43">
        <f t="shared" si="11"/>
      </c>
      <c r="AP22" s="9">
        <f t="shared" si="12"/>
      </c>
      <c r="AQ22" s="9">
        <f t="shared" si="13"/>
      </c>
      <c r="AR22" s="9">
        <f t="shared" si="14"/>
      </c>
    </row>
    <row r="23" spans="1:44" ht="24.75" customHeight="1">
      <c r="A23" s="1"/>
      <c r="B23" s="2"/>
      <c r="C23" s="3"/>
      <c r="D23" s="4"/>
      <c r="E23" s="128"/>
      <c r="F23" s="113"/>
      <c r="G23" s="113"/>
      <c r="H23" s="113"/>
      <c r="I23" s="113"/>
      <c r="J23" s="113"/>
      <c r="K23" s="113"/>
      <c r="L23" s="113"/>
      <c r="M23" s="114"/>
      <c r="N23" s="149">
        <f t="shared" si="0"/>
      </c>
      <c r="O23" s="150"/>
      <c r="P23" s="150"/>
      <c r="Q23" s="150"/>
      <c r="R23" s="150"/>
      <c r="S23" s="150"/>
      <c r="T23" s="150"/>
      <c r="U23" s="150"/>
      <c r="V23" s="151"/>
      <c r="W23" s="35"/>
      <c r="X23" s="87"/>
      <c r="Y23" s="22"/>
      <c r="AE23" s="43">
        <f t="shared" si="1"/>
      </c>
      <c r="AF23" s="43">
        <f t="shared" si="2"/>
      </c>
      <c r="AG23" s="43">
        <f t="shared" si="3"/>
      </c>
      <c r="AH23" s="43">
        <f t="shared" si="4"/>
      </c>
      <c r="AI23" s="43">
        <f t="shared" si="5"/>
      </c>
      <c r="AJ23" s="43">
        <f t="shared" si="6"/>
      </c>
      <c r="AK23" s="43">
        <f t="shared" si="7"/>
      </c>
      <c r="AL23" s="43">
        <f t="shared" si="8"/>
      </c>
      <c r="AM23" s="43">
        <f t="shared" si="9"/>
      </c>
      <c r="AN23" s="43">
        <f t="shared" si="10"/>
      </c>
      <c r="AO23" s="43">
        <f t="shared" si="11"/>
      </c>
      <c r="AP23" s="9">
        <f t="shared" si="12"/>
      </c>
      <c r="AQ23" s="9">
        <f t="shared" si="13"/>
      </c>
      <c r="AR23" s="9">
        <f t="shared" si="14"/>
      </c>
    </row>
    <row r="24" spans="1:44" ht="24.75" customHeight="1">
      <c r="A24" s="1"/>
      <c r="B24" s="2"/>
      <c r="C24" s="3"/>
      <c r="D24" s="4"/>
      <c r="E24" s="128"/>
      <c r="F24" s="113"/>
      <c r="G24" s="113"/>
      <c r="H24" s="113"/>
      <c r="I24" s="113"/>
      <c r="J24" s="113"/>
      <c r="K24" s="113"/>
      <c r="L24" s="113"/>
      <c r="M24" s="114"/>
      <c r="N24" s="149">
        <f t="shared" si="0"/>
      </c>
      <c r="O24" s="150"/>
      <c r="P24" s="150"/>
      <c r="Q24" s="150"/>
      <c r="R24" s="150"/>
      <c r="S24" s="150"/>
      <c r="T24" s="150"/>
      <c r="U24" s="150"/>
      <c r="V24" s="151"/>
      <c r="W24" s="35"/>
      <c r="X24" s="87"/>
      <c r="Y24" s="22"/>
      <c r="AE24" s="43">
        <f t="shared" si="1"/>
      </c>
      <c r="AF24" s="43">
        <f t="shared" si="2"/>
      </c>
      <c r="AG24" s="43">
        <f t="shared" si="3"/>
      </c>
      <c r="AH24" s="43">
        <f t="shared" si="4"/>
      </c>
      <c r="AI24" s="43">
        <f t="shared" si="5"/>
      </c>
      <c r="AJ24" s="43">
        <f t="shared" si="6"/>
      </c>
      <c r="AK24" s="43">
        <f t="shared" si="7"/>
      </c>
      <c r="AL24" s="43">
        <f t="shared" si="8"/>
      </c>
      <c r="AM24" s="43">
        <f t="shared" si="9"/>
      </c>
      <c r="AN24" s="43">
        <f t="shared" si="10"/>
      </c>
      <c r="AO24" s="43">
        <f t="shared" si="11"/>
      </c>
      <c r="AP24" s="9">
        <f t="shared" si="12"/>
      </c>
      <c r="AQ24" s="9">
        <f t="shared" si="13"/>
      </c>
      <c r="AR24" s="9">
        <f t="shared" si="14"/>
      </c>
    </row>
    <row r="25" spans="1:44" ht="24.75" customHeight="1">
      <c r="A25" s="1"/>
      <c r="B25" s="2"/>
      <c r="C25" s="3"/>
      <c r="D25" s="4"/>
      <c r="E25" s="128"/>
      <c r="F25" s="113"/>
      <c r="G25" s="113"/>
      <c r="H25" s="113"/>
      <c r="I25" s="113"/>
      <c r="J25" s="113"/>
      <c r="K25" s="113"/>
      <c r="L25" s="113"/>
      <c r="M25" s="114"/>
      <c r="N25" s="149">
        <f t="shared" si="0"/>
      </c>
      <c r="O25" s="150"/>
      <c r="P25" s="150"/>
      <c r="Q25" s="150"/>
      <c r="R25" s="150"/>
      <c r="S25" s="150"/>
      <c r="T25" s="150"/>
      <c r="U25" s="150"/>
      <c r="V25" s="151"/>
      <c r="W25" s="35"/>
      <c r="X25" s="87"/>
      <c r="Y25" s="22"/>
      <c r="AE25" s="43">
        <f t="shared" si="1"/>
      </c>
      <c r="AF25" s="43">
        <f t="shared" si="2"/>
      </c>
      <c r="AG25" s="43">
        <f t="shared" si="3"/>
      </c>
      <c r="AH25" s="43">
        <f t="shared" si="4"/>
      </c>
      <c r="AI25" s="43">
        <f t="shared" si="5"/>
      </c>
      <c r="AJ25" s="43">
        <f t="shared" si="6"/>
      </c>
      <c r="AK25" s="43">
        <f t="shared" si="7"/>
      </c>
      <c r="AL25" s="43">
        <f t="shared" si="8"/>
      </c>
      <c r="AM25" s="43">
        <f t="shared" si="9"/>
      </c>
      <c r="AN25" s="43">
        <f t="shared" si="10"/>
      </c>
      <c r="AO25" s="43">
        <f t="shared" si="11"/>
      </c>
      <c r="AP25" s="9">
        <f t="shared" si="12"/>
      </c>
      <c r="AQ25" s="9">
        <f t="shared" si="13"/>
      </c>
      <c r="AR25" s="9">
        <f t="shared" si="14"/>
      </c>
    </row>
    <row r="26" spans="1:44" ht="24.75" customHeight="1">
      <c r="A26" s="1"/>
      <c r="B26" s="2"/>
      <c r="C26" s="3"/>
      <c r="D26" s="4"/>
      <c r="E26" s="128"/>
      <c r="F26" s="113"/>
      <c r="G26" s="113"/>
      <c r="H26" s="113"/>
      <c r="I26" s="113"/>
      <c r="J26" s="113"/>
      <c r="K26" s="113"/>
      <c r="L26" s="113"/>
      <c r="M26" s="114"/>
      <c r="N26" s="149">
        <f t="shared" si="0"/>
      </c>
      <c r="O26" s="150"/>
      <c r="P26" s="150"/>
      <c r="Q26" s="150"/>
      <c r="R26" s="150"/>
      <c r="S26" s="150"/>
      <c r="T26" s="150"/>
      <c r="U26" s="150"/>
      <c r="V26" s="151"/>
      <c r="W26" s="35"/>
      <c r="X26" s="87"/>
      <c r="Y26" s="22"/>
      <c r="AE26" s="43">
        <f t="shared" si="1"/>
      </c>
      <c r="AF26" s="43">
        <f t="shared" si="2"/>
      </c>
      <c r="AG26" s="43">
        <f t="shared" si="3"/>
      </c>
      <c r="AH26" s="43">
        <f t="shared" si="4"/>
      </c>
      <c r="AI26" s="43">
        <f t="shared" si="5"/>
      </c>
      <c r="AJ26" s="43">
        <f t="shared" si="6"/>
      </c>
      <c r="AK26" s="43">
        <f t="shared" si="7"/>
      </c>
      <c r="AL26" s="43">
        <f t="shared" si="8"/>
      </c>
      <c r="AM26" s="43">
        <f t="shared" si="9"/>
      </c>
      <c r="AN26" s="43">
        <f t="shared" si="10"/>
      </c>
      <c r="AO26" s="43">
        <f t="shared" si="11"/>
      </c>
      <c r="AP26" s="9">
        <f t="shared" si="12"/>
      </c>
      <c r="AQ26" s="9">
        <f t="shared" si="13"/>
      </c>
      <c r="AR26" s="9">
        <f t="shared" si="14"/>
      </c>
    </row>
    <row r="27" spans="1:44" ht="24.75" customHeight="1">
      <c r="A27" s="1"/>
      <c r="B27" s="2"/>
      <c r="C27" s="3"/>
      <c r="D27" s="4"/>
      <c r="E27" s="128"/>
      <c r="F27" s="113"/>
      <c r="G27" s="113"/>
      <c r="H27" s="113"/>
      <c r="I27" s="113"/>
      <c r="J27" s="113"/>
      <c r="K27" s="113"/>
      <c r="L27" s="113"/>
      <c r="M27" s="114"/>
      <c r="N27" s="149">
        <f t="shared" si="0"/>
      </c>
      <c r="O27" s="150"/>
      <c r="P27" s="150"/>
      <c r="Q27" s="150"/>
      <c r="R27" s="150"/>
      <c r="S27" s="150"/>
      <c r="T27" s="150"/>
      <c r="U27" s="150"/>
      <c r="V27" s="151"/>
      <c r="W27" s="35"/>
      <c r="X27" s="87"/>
      <c r="Y27" s="22"/>
      <c r="AE27" s="43">
        <f t="shared" si="1"/>
      </c>
      <c r="AF27" s="43">
        <f t="shared" si="2"/>
      </c>
      <c r="AG27" s="43">
        <f t="shared" si="3"/>
      </c>
      <c r="AH27" s="43">
        <f t="shared" si="4"/>
      </c>
      <c r="AI27" s="43">
        <f t="shared" si="5"/>
      </c>
      <c r="AJ27" s="43">
        <f t="shared" si="6"/>
      </c>
      <c r="AK27" s="43">
        <f t="shared" si="7"/>
      </c>
      <c r="AL27" s="43">
        <f t="shared" si="8"/>
      </c>
      <c r="AM27" s="43">
        <f t="shared" si="9"/>
      </c>
      <c r="AN27" s="43">
        <f t="shared" si="10"/>
      </c>
      <c r="AO27" s="43">
        <f t="shared" si="11"/>
      </c>
      <c r="AP27" s="9">
        <f t="shared" si="12"/>
      </c>
      <c r="AQ27" s="9">
        <f t="shared" si="13"/>
      </c>
      <c r="AR27" s="9">
        <f t="shared" si="14"/>
      </c>
    </row>
    <row r="28" spans="1:44" ht="24.75" customHeight="1">
      <c r="A28" s="1"/>
      <c r="B28" s="2"/>
      <c r="C28" s="3"/>
      <c r="D28" s="4"/>
      <c r="E28" s="128"/>
      <c r="F28" s="113"/>
      <c r="G28" s="113"/>
      <c r="H28" s="113"/>
      <c r="I28" s="113"/>
      <c r="J28" s="113"/>
      <c r="K28" s="113"/>
      <c r="L28" s="113"/>
      <c r="M28" s="114"/>
      <c r="N28" s="149">
        <f t="shared" si="0"/>
      </c>
      <c r="O28" s="150"/>
      <c r="P28" s="150"/>
      <c r="Q28" s="150"/>
      <c r="R28" s="150"/>
      <c r="S28" s="150"/>
      <c r="T28" s="150"/>
      <c r="U28" s="150"/>
      <c r="V28" s="151"/>
      <c r="W28" s="35"/>
      <c r="X28" s="87"/>
      <c r="Y28" s="22"/>
      <c r="AE28" s="43">
        <f t="shared" si="1"/>
      </c>
      <c r="AF28" s="43">
        <f t="shared" si="2"/>
      </c>
      <c r="AG28" s="43">
        <f t="shared" si="3"/>
      </c>
      <c r="AH28" s="43">
        <f t="shared" si="4"/>
      </c>
      <c r="AI28" s="43">
        <f t="shared" si="5"/>
      </c>
      <c r="AJ28" s="43">
        <f t="shared" si="6"/>
      </c>
      <c r="AK28" s="43">
        <f t="shared" si="7"/>
      </c>
      <c r="AL28" s="43">
        <f t="shared" si="8"/>
      </c>
      <c r="AM28" s="43">
        <f t="shared" si="9"/>
      </c>
      <c r="AN28" s="43">
        <f t="shared" si="10"/>
      </c>
      <c r="AO28" s="43">
        <f t="shared" si="11"/>
      </c>
      <c r="AP28" s="9">
        <f t="shared" si="12"/>
      </c>
      <c r="AQ28" s="9">
        <f t="shared" si="13"/>
      </c>
      <c r="AR28" s="9">
        <f t="shared" si="14"/>
      </c>
    </row>
    <row r="29" spans="1:44" ht="24.75" customHeight="1">
      <c r="A29" s="1"/>
      <c r="B29" s="2"/>
      <c r="C29" s="3"/>
      <c r="D29" s="4"/>
      <c r="E29" s="128"/>
      <c r="F29" s="113"/>
      <c r="G29" s="113"/>
      <c r="H29" s="113"/>
      <c r="I29" s="113"/>
      <c r="J29" s="113"/>
      <c r="K29" s="113"/>
      <c r="L29" s="113"/>
      <c r="M29" s="114"/>
      <c r="N29" s="149">
        <f t="shared" si="0"/>
      </c>
      <c r="O29" s="150"/>
      <c r="P29" s="150"/>
      <c r="Q29" s="150"/>
      <c r="R29" s="150"/>
      <c r="S29" s="150"/>
      <c r="T29" s="150"/>
      <c r="U29" s="150"/>
      <c r="V29" s="151"/>
      <c r="W29" s="35"/>
      <c r="X29" s="87"/>
      <c r="Y29" s="22"/>
      <c r="AE29" s="43">
        <f t="shared" si="1"/>
      </c>
      <c r="AF29" s="43">
        <f t="shared" si="2"/>
      </c>
      <c r="AG29" s="43">
        <f t="shared" si="3"/>
      </c>
      <c r="AH29" s="43">
        <f t="shared" si="4"/>
      </c>
      <c r="AI29" s="43">
        <f t="shared" si="5"/>
      </c>
      <c r="AJ29" s="43">
        <f t="shared" si="6"/>
      </c>
      <c r="AK29" s="43">
        <f t="shared" si="7"/>
      </c>
      <c r="AL29" s="43">
        <f t="shared" si="8"/>
      </c>
      <c r="AM29" s="43">
        <f t="shared" si="9"/>
      </c>
      <c r="AN29" s="43">
        <f t="shared" si="10"/>
      </c>
      <c r="AO29" s="43">
        <f t="shared" si="11"/>
      </c>
      <c r="AP29" s="9">
        <f t="shared" si="12"/>
      </c>
      <c r="AQ29" s="9">
        <f t="shared" si="13"/>
      </c>
      <c r="AR29" s="9">
        <f t="shared" si="14"/>
      </c>
    </row>
    <row r="30" spans="1:44" ht="24.75" customHeight="1">
      <c r="A30" s="1"/>
      <c r="B30" s="2"/>
      <c r="C30" s="3"/>
      <c r="D30" s="4"/>
      <c r="E30" s="128"/>
      <c r="F30" s="113"/>
      <c r="G30" s="113"/>
      <c r="H30" s="113"/>
      <c r="I30" s="113"/>
      <c r="J30" s="113"/>
      <c r="K30" s="113"/>
      <c r="L30" s="113"/>
      <c r="M30" s="114"/>
      <c r="N30" s="149">
        <f t="shared" si="0"/>
      </c>
      <c r="O30" s="150"/>
      <c r="P30" s="150"/>
      <c r="Q30" s="150"/>
      <c r="R30" s="150"/>
      <c r="S30" s="150"/>
      <c r="T30" s="150"/>
      <c r="U30" s="150"/>
      <c r="V30" s="151"/>
      <c r="W30" s="35"/>
      <c r="X30" s="87"/>
      <c r="Y30" s="22"/>
      <c r="AE30" s="43">
        <f t="shared" si="1"/>
      </c>
      <c r="AF30" s="43">
        <f t="shared" si="2"/>
      </c>
      <c r="AG30" s="43">
        <f t="shared" si="3"/>
      </c>
      <c r="AH30" s="43">
        <f t="shared" si="4"/>
      </c>
      <c r="AI30" s="43">
        <f t="shared" si="5"/>
      </c>
      <c r="AJ30" s="43">
        <f t="shared" si="6"/>
      </c>
      <c r="AK30" s="43">
        <f t="shared" si="7"/>
      </c>
      <c r="AL30" s="43">
        <f t="shared" si="8"/>
      </c>
      <c r="AM30" s="43">
        <f t="shared" si="9"/>
      </c>
      <c r="AN30" s="43">
        <f t="shared" si="10"/>
      </c>
      <c r="AO30" s="43">
        <f t="shared" si="11"/>
      </c>
      <c r="AP30" s="9">
        <f t="shared" si="12"/>
      </c>
      <c r="AQ30" s="9">
        <f t="shared" si="13"/>
      </c>
      <c r="AR30" s="9">
        <f t="shared" si="14"/>
      </c>
    </row>
    <row r="31" spans="1:44" ht="24.75" customHeight="1">
      <c r="A31" s="1"/>
      <c r="B31" s="2"/>
      <c r="C31" s="3"/>
      <c r="D31" s="4"/>
      <c r="E31" s="128"/>
      <c r="F31" s="113"/>
      <c r="G31" s="113"/>
      <c r="H31" s="113"/>
      <c r="I31" s="113"/>
      <c r="J31" s="113"/>
      <c r="K31" s="113"/>
      <c r="L31" s="113"/>
      <c r="M31" s="114"/>
      <c r="N31" s="149">
        <f t="shared" si="0"/>
      </c>
      <c r="O31" s="150"/>
      <c r="P31" s="150"/>
      <c r="Q31" s="150"/>
      <c r="R31" s="150"/>
      <c r="S31" s="150"/>
      <c r="T31" s="150"/>
      <c r="U31" s="150"/>
      <c r="V31" s="151"/>
      <c r="W31" s="35"/>
      <c r="X31" s="87"/>
      <c r="Y31" s="22"/>
      <c r="AE31" s="43">
        <f t="shared" si="1"/>
      </c>
      <c r="AF31" s="43">
        <f t="shared" si="2"/>
      </c>
      <c r="AG31" s="43">
        <f t="shared" si="3"/>
      </c>
      <c r="AH31" s="43">
        <f t="shared" si="4"/>
      </c>
      <c r="AI31" s="43">
        <f t="shared" si="5"/>
      </c>
      <c r="AJ31" s="43">
        <f t="shared" si="6"/>
      </c>
      <c r="AK31" s="43">
        <f t="shared" si="7"/>
      </c>
      <c r="AL31" s="43">
        <f t="shared" si="8"/>
      </c>
      <c r="AM31" s="43">
        <f t="shared" si="9"/>
      </c>
      <c r="AN31" s="43">
        <f t="shared" si="10"/>
      </c>
      <c r="AO31" s="43">
        <f t="shared" si="11"/>
      </c>
      <c r="AP31" s="9">
        <f t="shared" si="12"/>
      </c>
      <c r="AQ31" s="9">
        <f t="shared" si="13"/>
      </c>
      <c r="AR31" s="9">
        <f t="shared" si="14"/>
      </c>
    </row>
    <row r="32" spans="1:44" ht="24.75" customHeight="1">
      <c r="A32" s="1"/>
      <c r="B32" s="2"/>
      <c r="C32" s="3"/>
      <c r="D32" s="4"/>
      <c r="E32" s="128"/>
      <c r="F32" s="113"/>
      <c r="G32" s="113"/>
      <c r="H32" s="113"/>
      <c r="I32" s="113"/>
      <c r="J32" s="113"/>
      <c r="K32" s="113"/>
      <c r="L32" s="113"/>
      <c r="M32" s="114"/>
      <c r="N32" s="149">
        <f t="shared" si="0"/>
      </c>
      <c r="O32" s="150"/>
      <c r="P32" s="150"/>
      <c r="Q32" s="150"/>
      <c r="R32" s="150"/>
      <c r="S32" s="150"/>
      <c r="T32" s="150"/>
      <c r="U32" s="150"/>
      <c r="V32" s="151"/>
      <c r="W32" s="35"/>
      <c r="X32" s="87"/>
      <c r="Y32" s="22"/>
      <c r="AE32" s="43">
        <f t="shared" si="1"/>
      </c>
      <c r="AF32" s="43">
        <f t="shared" si="2"/>
      </c>
      <c r="AG32" s="43">
        <f t="shared" si="3"/>
      </c>
      <c r="AH32" s="43">
        <f t="shared" si="4"/>
      </c>
      <c r="AI32" s="43">
        <f t="shared" si="5"/>
      </c>
      <c r="AJ32" s="43">
        <f t="shared" si="6"/>
      </c>
      <c r="AK32" s="43">
        <f t="shared" si="7"/>
      </c>
      <c r="AL32" s="43">
        <f t="shared" si="8"/>
      </c>
      <c r="AM32" s="43">
        <f t="shared" si="9"/>
      </c>
      <c r="AN32" s="43">
        <f t="shared" si="10"/>
      </c>
      <c r="AO32" s="43">
        <f t="shared" si="11"/>
      </c>
      <c r="AP32" s="9">
        <f t="shared" si="12"/>
      </c>
      <c r="AQ32" s="9">
        <f t="shared" si="13"/>
      </c>
      <c r="AR32" s="9">
        <f t="shared" si="14"/>
      </c>
    </row>
    <row r="33" spans="1:44" ht="24.75" customHeight="1">
      <c r="A33" s="1"/>
      <c r="B33" s="2"/>
      <c r="C33" s="3"/>
      <c r="D33" s="4"/>
      <c r="E33" s="128"/>
      <c r="F33" s="113"/>
      <c r="G33" s="113"/>
      <c r="H33" s="113"/>
      <c r="I33" s="113"/>
      <c r="J33" s="113"/>
      <c r="K33" s="113"/>
      <c r="L33" s="113"/>
      <c r="M33" s="114"/>
      <c r="N33" s="149">
        <f t="shared" si="0"/>
      </c>
      <c r="O33" s="150"/>
      <c r="P33" s="150"/>
      <c r="Q33" s="150"/>
      <c r="R33" s="150"/>
      <c r="S33" s="150"/>
      <c r="T33" s="150"/>
      <c r="U33" s="150"/>
      <c r="V33" s="151"/>
      <c r="W33" s="35"/>
      <c r="X33" s="87"/>
      <c r="Y33" s="22"/>
      <c r="AE33" s="43">
        <f t="shared" si="1"/>
      </c>
      <c r="AF33" s="43">
        <f t="shared" si="2"/>
      </c>
      <c r="AG33" s="43">
        <f t="shared" si="3"/>
      </c>
      <c r="AH33" s="43">
        <f t="shared" si="4"/>
      </c>
      <c r="AI33" s="43">
        <f t="shared" si="5"/>
      </c>
      <c r="AJ33" s="43">
        <f t="shared" si="6"/>
      </c>
      <c r="AK33" s="43">
        <f t="shared" si="7"/>
      </c>
      <c r="AL33" s="43">
        <f t="shared" si="8"/>
      </c>
      <c r="AM33" s="43">
        <f t="shared" si="9"/>
      </c>
      <c r="AN33" s="43">
        <f t="shared" si="10"/>
      </c>
      <c r="AO33" s="43">
        <f t="shared" si="11"/>
      </c>
      <c r="AP33" s="9">
        <f t="shared" si="12"/>
      </c>
      <c r="AQ33" s="9">
        <f t="shared" si="13"/>
      </c>
      <c r="AR33" s="9">
        <f t="shared" si="14"/>
      </c>
    </row>
    <row r="34" spans="1:44" ht="24.75" customHeight="1">
      <c r="A34" s="1"/>
      <c r="B34" s="2"/>
      <c r="C34" s="3"/>
      <c r="D34" s="4"/>
      <c r="E34" s="128"/>
      <c r="F34" s="113"/>
      <c r="G34" s="113"/>
      <c r="H34" s="113"/>
      <c r="I34" s="113"/>
      <c r="J34" s="113"/>
      <c r="K34" s="113"/>
      <c r="L34" s="113"/>
      <c r="M34" s="114"/>
      <c r="N34" s="149">
        <f t="shared" si="0"/>
      </c>
      <c r="O34" s="150"/>
      <c r="P34" s="150"/>
      <c r="Q34" s="150"/>
      <c r="R34" s="150"/>
      <c r="S34" s="150"/>
      <c r="T34" s="150"/>
      <c r="U34" s="150"/>
      <c r="V34" s="151"/>
      <c r="W34" s="35"/>
      <c r="X34" s="87"/>
      <c r="Y34" s="22"/>
      <c r="AE34" s="43">
        <f t="shared" si="1"/>
      </c>
      <c r="AF34" s="43">
        <f t="shared" si="2"/>
      </c>
      <c r="AG34" s="43">
        <f t="shared" si="3"/>
      </c>
      <c r="AH34" s="43">
        <f t="shared" si="4"/>
      </c>
      <c r="AI34" s="43">
        <f t="shared" si="5"/>
      </c>
      <c r="AJ34" s="43">
        <f t="shared" si="6"/>
      </c>
      <c r="AK34" s="43">
        <f t="shared" si="7"/>
      </c>
      <c r="AL34" s="43">
        <f t="shared" si="8"/>
      </c>
      <c r="AM34" s="43">
        <f t="shared" si="9"/>
      </c>
      <c r="AN34" s="43">
        <f t="shared" si="10"/>
      </c>
      <c r="AO34" s="43">
        <f t="shared" si="11"/>
      </c>
      <c r="AP34" s="9">
        <f t="shared" si="12"/>
      </c>
      <c r="AQ34" s="9">
        <f t="shared" si="13"/>
      </c>
      <c r="AR34" s="9">
        <f t="shared" si="14"/>
      </c>
    </row>
    <row r="35" spans="1:44" ht="24.75" customHeight="1" thickBot="1">
      <c r="A35" s="29"/>
      <c r="B35" s="30"/>
      <c r="C35" s="31"/>
      <c r="D35" s="32"/>
      <c r="E35" s="128"/>
      <c r="F35" s="113"/>
      <c r="G35" s="113"/>
      <c r="H35" s="113"/>
      <c r="I35" s="113"/>
      <c r="J35" s="113"/>
      <c r="K35" s="113"/>
      <c r="L35" s="113"/>
      <c r="M35" s="114"/>
      <c r="N35" s="158">
        <f t="shared" si="0"/>
      </c>
      <c r="O35" s="159"/>
      <c r="P35" s="159"/>
      <c r="Q35" s="159"/>
      <c r="R35" s="159"/>
      <c r="S35" s="159"/>
      <c r="T35" s="159"/>
      <c r="U35" s="159"/>
      <c r="V35" s="160"/>
      <c r="W35" s="35"/>
      <c r="X35" s="87"/>
      <c r="Y35" s="27"/>
      <c r="AE35" s="43">
        <f t="shared" si="1"/>
      </c>
      <c r="AF35" s="43">
        <f t="shared" si="2"/>
      </c>
      <c r="AG35" s="43">
        <f t="shared" si="3"/>
      </c>
      <c r="AH35" s="43">
        <f t="shared" si="4"/>
      </c>
      <c r="AI35" s="43">
        <f t="shared" si="5"/>
      </c>
      <c r="AJ35" s="43">
        <f t="shared" si="6"/>
      </c>
      <c r="AK35" s="43">
        <f t="shared" si="7"/>
      </c>
      <c r="AL35" s="43">
        <f t="shared" si="8"/>
      </c>
      <c r="AM35" s="43">
        <f t="shared" si="9"/>
      </c>
      <c r="AN35" s="43">
        <f t="shared" si="10"/>
      </c>
      <c r="AO35" s="43">
        <f t="shared" si="11"/>
      </c>
      <c r="AP35" s="9">
        <f t="shared" si="12"/>
      </c>
      <c r="AQ35" s="9">
        <f t="shared" si="13"/>
      </c>
      <c r="AR35" s="9">
        <f t="shared" si="14"/>
      </c>
    </row>
    <row r="36" spans="1:44" ht="24.75" customHeight="1" thickBot="1">
      <c r="A36" s="115" t="s">
        <v>35</v>
      </c>
      <c r="B36" s="116"/>
      <c r="C36" s="116"/>
      <c r="D36" s="116"/>
      <c r="E36" s="116"/>
      <c r="F36" s="116"/>
      <c r="G36" s="116"/>
      <c r="H36" s="116"/>
      <c r="I36" s="116"/>
      <c r="J36" s="116"/>
      <c r="K36" s="116"/>
      <c r="L36" s="116"/>
      <c r="M36" s="116"/>
      <c r="N36" s="161">
        <f>AF36+AM36</f>
        <v>0</v>
      </c>
      <c r="O36" s="162"/>
      <c r="P36" s="162"/>
      <c r="Q36" s="162"/>
      <c r="R36" s="162"/>
      <c r="S36" s="162"/>
      <c r="T36" s="162"/>
      <c r="U36" s="162"/>
      <c r="V36" s="163"/>
      <c r="W36" s="120">
        <f>AI36+AP36</f>
        <v>0</v>
      </c>
      <c r="X36" s="121"/>
      <c r="Y36" s="122"/>
      <c r="AD36" s="9" t="s">
        <v>23</v>
      </c>
      <c r="AE36" s="44">
        <f aca="true" t="shared" si="15" ref="AE36:AR36">SUM(AE10:AE35)</f>
        <v>0</v>
      </c>
      <c r="AF36" s="44">
        <f t="shared" si="15"/>
        <v>0</v>
      </c>
      <c r="AG36" s="44">
        <f t="shared" si="15"/>
        <v>0</v>
      </c>
      <c r="AH36" s="44">
        <f t="shared" si="15"/>
        <v>0</v>
      </c>
      <c r="AI36" s="44">
        <f t="shared" si="15"/>
        <v>0</v>
      </c>
      <c r="AJ36" s="44">
        <f t="shared" si="15"/>
        <v>0</v>
      </c>
      <c r="AK36" s="44">
        <f t="shared" si="15"/>
        <v>0</v>
      </c>
      <c r="AL36" s="44">
        <f t="shared" si="15"/>
        <v>0</v>
      </c>
      <c r="AM36" s="44">
        <f t="shared" si="15"/>
        <v>0</v>
      </c>
      <c r="AN36" s="44">
        <f t="shared" si="15"/>
        <v>0</v>
      </c>
      <c r="AO36" s="44">
        <f t="shared" si="15"/>
        <v>0</v>
      </c>
      <c r="AP36" s="44">
        <f t="shared" si="15"/>
        <v>0</v>
      </c>
      <c r="AQ36" s="44">
        <f t="shared" si="15"/>
        <v>0</v>
      </c>
      <c r="AR36" s="44">
        <f t="shared" si="15"/>
        <v>0</v>
      </c>
    </row>
    <row r="37" spans="1:25" ht="24.75" customHeight="1" thickBot="1">
      <c r="A37" s="115" t="s">
        <v>40</v>
      </c>
      <c r="B37" s="116"/>
      <c r="C37" s="116"/>
      <c r="D37" s="116"/>
      <c r="E37" s="116"/>
      <c r="F37" s="116"/>
      <c r="G37" s="116"/>
      <c r="H37" s="116"/>
      <c r="I37" s="116"/>
      <c r="J37" s="116"/>
      <c r="K37" s="116"/>
      <c r="L37" s="116"/>
      <c r="M37" s="116"/>
      <c r="N37" s="117">
        <f>AG36+AN36</f>
        <v>0</v>
      </c>
      <c r="O37" s="118"/>
      <c r="P37" s="118"/>
      <c r="Q37" s="118"/>
      <c r="R37" s="118"/>
      <c r="S37" s="118"/>
      <c r="T37" s="118"/>
      <c r="U37" s="118"/>
      <c r="V37" s="119"/>
      <c r="W37" s="120">
        <f>AJ36+AQ36</f>
        <v>0</v>
      </c>
      <c r="X37" s="121"/>
      <c r="Y37" s="122"/>
    </row>
    <row r="38" spans="1:25" ht="24.75" customHeight="1" thickBot="1">
      <c r="A38" s="115" t="s">
        <v>73</v>
      </c>
      <c r="B38" s="116"/>
      <c r="C38" s="116"/>
      <c r="D38" s="116"/>
      <c r="E38" s="116"/>
      <c r="F38" s="116"/>
      <c r="G38" s="116"/>
      <c r="H38" s="116"/>
      <c r="I38" s="116"/>
      <c r="J38" s="116"/>
      <c r="K38" s="116"/>
      <c r="L38" s="116"/>
      <c r="M38" s="116"/>
      <c r="N38" s="117">
        <f>AH36+AO36</f>
        <v>0</v>
      </c>
      <c r="O38" s="118"/>
      <c r="P38" s="118"/>
      <c r="Q38" s="118"/>
      <c r="R38" s="118"/>
      <c r="S38" s="118"/>
      <c r="T38" s="118"/>
      <c r="U38" s="118"/>
      <c r="V38" s="119"/>
      <c r="W38" s="120">
        <f>AK36+AR36</f>
        <v>0</v>
      </c>
      <c r="X38" s="121"/>
      <c r="Y38" s="122"/>
    </row>
    <row r="39" spans="1:25" ht="24.75" customHeight="1" thickBot="1" thickTop="1">
      <c r="A39" s="130" t="s">
        <v>41</v>
      </c>
      <c r="B39" s="131"/>
      <c r="C39" s="131"/>
      <c r="D39" s="131"/>
      <c r="E39" s="131"/>
      <c r="F39" s="131"/>
      <c r="G39" s="131"/>
      <c r="H39" s="131"/>
      <c r="I39" s="131"/>
      <c r="J39" s="131"/>
      <c r="K39" s="131"/>
      <c r="L39" s="131"/>
      <c r="M39" s="131"/>
      <c r="N39" s="164">
        <f>N36+N37+N38</f>
        <v>0</v>
      </c>
      <c r="O39" s="165"/>
      <c r="P39" s="165"/>
      <c r="Q39" s="165"/>
      <c r="R39" s="165"/>
      <c r="S39" s="165"/>
      <c r="T39" s="165"/>
      <c r="U39" s="165"/>
      <c r="V39" s="166"/>
      <c r="W39" s="112">
        <f>W36+W37+W38</f>
        <v>0</v>
      </c>
      <c r="X39" s="112"/>
      <c r="Y39" s="129"/>
    </row>
    <row r="40" spans="1:26" ht="12" customHeight="1">
      <c r="A40" s="36"/>
      <c r="B40" s="36"/>
      <c r="C40" s="36"/>
      <c r="D40" s="36"/>
      <c r="E40" s="36"/>
      <c r="F40" s="36"/>
      <c r="G40" s="36"/>
      <c r="H40" s="36"/>
      <c r="I40" s="36"/>
      <c r="J40" s="36"/>
      <c r="K40" s="36"/>
      <c r="L40" s="36"/>
      <c r="M40" s="36"/>
      <c r="N40" s="37"/>
      <c r="O40" s="37"/>
      <c r="P40" s="37"/>
      <c r="Q40" s="37"/>
      <c r="R40" s="37"/>
      <c r="S40" s="37"/>
      <c r="T40" s="37"/>
      <c r="U40" s="37"/>
      <c r="V40" s="37"/>
      <c r="W40" s="38"/>
      <c r="X40" s="38"/>
      <c r="Y40" s="28"/>
      <c r="Z40" s="28"/>
    </row>
    <row r="41" spans="1:25" ht="22.5" customHeight="1">
      <c r="A41" s="24"/>
      <c r="B41" s="24"/>
      <c r="C41" s="25"/>
      <c r="D41" s="24"/>
      <c r="E41" s="24"/>
      <c r="F41" s="24"/>
      <c r="G41" s="24"/>
      <c r="H41" s="24"/>
      <c r="I41" s="24"/>
      <c r="J41" s="24"/>
      <c r="K41" s="39"/>
      <c r="L41" s="39"/>
      <c r="M41" s="39"/>
      <c r="N41" s="40"/>
      <c r="O41" s="40"/>
      <c r="P41" s="40"/>
      <c r="Q41" s="40"/>
      <c r="R41" s="40"/>
      <c r="S41" s="40"/>
      <c r="T41" s="40"/>
      <c r="U41" s="40"/>
      <c r="V41" s="41"/>
      <c r="W41" s="42"/>
      <c r="X41" s="42"/>
      <c r="Y41" s="11"/>
    </row>
    <row r="42" spans="1:25" ht="17.25">
      <c r="A42" s="135" t="s">
        <v>7</v>
      </c>
      <c r="B42" s="136"/>
      <c r="C42" s="136"/>
      <c r="D42" s="136"/>
      <c r="E42" s="136"/>
      <c r="F42" s="136"/>
      <c r="G42" s="136"/>
      <c r="H42" s="136"/>
      <c r="I42" s="136"/>
      <c r="J42" s="136"/>
      <c r="K42" s="136"/>
      <c r="L42" s="136"/>
      <c r="M42" s="137"/>
      <c r="N42" s="155"/>
      <c r="O42" s="156"/>
      <c r="P42" s="156"/>
      <c r="Q42" s="156"/>
      <c r="R42" s="156"/>
      <c r="S42" s="156"/>
      <c r="T42" s="156"/>
      <c r="U42" s="156"/>
      <c r="V42" s="157"/>
      <c r="W42" s="33"/>
      <c r="X42" s="33"/>
      <c r="Y42" s="23"/>
    </row>
    <row r="43" spans="1:25" ht="13.5">
      <c r="A43" s="141" t="s">
        <v>13</v>
      </c>
      <c r="B43" s="141"/>
      <c r="C43" s="141"/>
      <c r="D43" s="141"/>
      <c r="E43" s="141"/>
      <c r="F43" s="141"/>
      <c r="G43" s="141"/>
      <c r="H43" s="141"/>
      <c r="I43" s="141"/>
      <c r="J43" s="141"/>
      <c r="K43" s="141"/>
      <c r="L43" s="141"/>
      <c r="M43" s="141"/>
      <c r="N43" s="141"/>
      <c r="O43" s="141"/>
      <c r="P43" s="141"/>
      <c r="Q43" s="141"/>
      <c r="R43" s="141"/>
      <c r="S43" s="141"/>
      <c r="T43" s="141"/>
      <c r="U43" s="141"/>
      <c r="V43" s="141"/>
      <c r="W43" s="141"/>
      <c r="X43" s="141"/>
      <c r="Y43" s="141"/>
    </row>
  </sheetData>
  <sheetProtection sheet="1" objects="1" scenarios="1"/>
  <mergeCells count="74">
    <mergeCell ref="A37:M37"/>
    <mergeCell ref="N37:V37"/>
    <mergeCell ref="W37:Y37"/>
    <mergeCell ref="Y4:Y5"/>
    <mergeCell ref="W36:Y36"/>
    <mergeCell ref="N9:V9"/>
    <mergeCell ref="E29:M29"/>
    <mergeCell ref="E30:M30"/>
    <mergeCell ref="E23:M23"/>
    <mergeCell ref="E24:M24"/>
    <mergeCell ref="W38:Y38"/>
    <mergeCell ref="W39:Y39"/>
    <mergeCell ref="E27:M27"/>
    <mergeCell ref="A38:M38"/>
    <mergeCell ref="A36:M36"/>
    <mergeCell ref="E31:M31"/>
    <mergeCell ref="E32:M32"/>
    <mergeCell ref="E33:M33"/>
    <mergeCell ref="A39:M39"/>
    <mergeCell ref="E28:M28"/>
    <mergeCell ref="E25:M25"/>
    <mergeCell ref="E26:M26"/>
    <mergeCell ref="E19:M19"/>
    <mergeCell ref="E20:M20"/>
    <mergeCell ref="E21:M21"/>
    <mergeCell ref="E22:M22"/>
    <mergeCell ref="A42:M42"/>
    <mergeCell ref="E10:M10"/>
    <mergeCell ref="E11:M11"/>
    <mergeCell ref="E12:M12"/>
    <mergeCell ref="E13:M13"/>
    <mergeCell ref="E14:M14"/>
    <mergeCell ref="E15:M15"/>
    <mergeCell ref="E16:M16"/>
    <mergeCell ref="E17:M17"/>
    <mergeCell ref="E18:M18"/>
    <mergeCell ref="A43:Y43"/>
    <mergeCell ref="N7:Y7"/>
    <mergeCell ref="A7:D7"/>
    <mergeCell ref="E9:M9"/>
    <mergeCell ref="E34:M34"/>
    <mergeCell ref="E35:M35"/>
    <mergeCell ref="N10:V10"/>
    <mergeCell ref="N11:V11"/>
    <mergeCell ref="N14:V14"/>
    <mergeCell ref="N15:V15"/>
    <mergeCell ref="A1:Y1"/>
    <mergeCell ref="A4:B5"/>
    <mergeCell ref="N12:V12"/>
    <mergeCell ref="N13:V13"/>
    <mergeCell ref="N16:V16"/>
    <mergeCell ref="N17:V17"/>
    <mergeCell ref="N18:V18"/>
    <mergeCell ref="N19:V19"/>
    <mergeCell ref="N32:V32"/>
    <mergeCell ref="N33:V33"/>
    <mergeCell ref="N20:V20"/>
    <mergeCell ref="N22:V22"/>
    <mergeCell ref="N23:V23"/>
    <mergeCell ref="N24:V24"/>
    <mergeCell ref="N21:V21"/>
    <mergeCell ref="N28:V28"/>
    <mergeCell ref="N30:V30"/>
    <mergeCell ref="N31:V31"/>
    <mergeCell ref="N42:V42"/>
    <mergeCell ref="N34:V34"/>
    <mergeCell ref="N35:V35"/>
    <mergeCell ref="N36:V36"/>
    <mergeCell ref="N38:V38"/>
    <mergeCell ref="N39:V39"/>
    <mergeCell ref="N29:V29"/>
    <mergeCell ref="N25:V25"/>
    <mergeCell ref="N26:V26"/>
    <mergeCell ref="N27:V27"/>
  </mergeCells>
  <conditionalFormatting sqref="N41:V41 T2:Y3 S2:S4 Y4:Y5">
    <cfRule type="cellIs" priority="1" dxfId="0" operator="equal" stopIfTrue="1">
      <formula>0</formula>
    </cfRule>
  </conditionalFormatting>
  <conditionalFormatting sqref="X40 W36:W40">
    <cfRule type="cellIs" priority="2" dxfId="1" operator="equal" stopIfTrue="1">
      <formula>"込"</formula>
    </cfRule>
  </conditionalFormatting>
  <conditionalFormatting sqref="W10:X35">
    <cfRule type="cellIs" priority="3" dxfId="1" operator="equal" stopIfTrue="1">
      <formula>0.05</formula>
    </cfRule>
    <cfRule type="cellIs" priority="4" dxfId="2" operator="equal" stopIfTrue="1">
      <formula>0.08</formula>
    </cfRule>
  </conditionalFormatting>
  <dataValidations count="4">
    <dataValidation type="list" showInputMessage="1" showErrorMessage="1" sqref="N7:Y7">
      <formula1>$AD$10:$AD$12</formula1>
    </dataValidation>
    <dataValidation showInputMessage="1" showErrorMessage="1" sqref="X40 W36:W40"/>
    <dataValidation type="list" showInputMessage="1" showErrorMessage="1" sqref="X10:X35">
      <formula1>$AC$10:$AC$12</formula1>
    </dataValidation>
    <dataValidation type="list" allowBlank="1" showInputMessage="1" showErrorMessage="1" sqref="W10:W35">
      <formula1>$AB$10:$AB$12</formula1>
    </dataValidation>
  </dataValidations>
  <printOptions horizontalCentered="1"/>
  <pageMargins left="0" right="0" top="0.984251968503937" bottom="0.5905511811023623" header="0.5118110236220472" footer="0.5118110236220472"/>
  <pageSetup horizontalDpi="600" verticalDpi="600" orientation="portrait" paperSize="9" scale="80" r:id="rId4"/>
  <drawing r:id="rId3"/>
  <legacyDrawing r:id="rId2"/>
</worksheet>
</file>

<file path=xl/worksheets/sheet17.xml><?xml version="1.0" encoding="utf-8"?>
<worksheet xmlns="http://schemas.openxmlformats.org/spreadsheetml/2006/main" xmlns:r="http://schemas.openxmlformats.org/officeDocument/2006/relationships">
  <sheetPr codeName="Sheet56"/>
  <dimension ref="A1:AR43"/>
  <sheetViews>
    <sheetView showGridLines="0" workbookViewId="0" topLeftCell="A1">
      <pane ySplit="9" topLeftCell="BM10" activePane="bottomLeft" state="frozen"/>
      <selection pane="topLeft" activeCell="N7" sqref="N7:Y7"/>
      <selection pane="bottomLeft" activeCell="N7" sqref="N7:Y7"/>
    </sheetView>
  </sheetViews>
  <sheetFormatPr defaultColWidth="9.00390625" defaultRowHeight="13.5"/>
  <cols>
    <col min="1" max="1" width="22.625" style="9" customWidth="1"/>
    <col min="2" max="2" width="11.00390625" style="9" customWidth="1"/>
    <col min="3" max="3" width="8.50390625" style="10" customWidth="1"/>
    <col min="4" max="4" width="3.25390625" style="9" customWidth="1"/>
    <col min="5" max="22" width="2.00390625" style="9" customWidth="1"/>
    <col min="23" max="23" width="6.125" style="9" customWidth="1"/>
    <col min="24" max="24" width="9.50390625" style="9" customWidth="1"/>
    <col min="25" max="25" width="22.00390625" style="9" customWidth="1"/>
    <col min="26" max="27" width="9.00390625" style="9" customWidth="1"/>
    <col min="28" max="44" width="9.00390625" style="9" hidden="1" customWidth="1"/>
    <col min="45" max="16384" width="9.00390625" style="9" customWidth="1"/>
  </cols>
  <sheetData>
    <row r="1" spans="1:25" ht="24.75" customHeight="1">
      <c r="A1" s="152" t="s">
        <v>12</v>
      </c>
      <c r="B1" s="152"/>
      <c r="C1" s="152"/>
      <c r="D1" s="152"/>
      <c r="E1" s="152"/>
      <c r="F1" s="152"/>
      <c r="G1" s="152"/>
      <c r="H1" s="152"/>
      <c r="I1" s="152"/>
      <c r="J1" s="152"/>
      <c r="K1" s="152"/>
      <c r="L1" s="152"/>
      <c r="M1" s="152"/>
      <c r="N1" s="152"/>
      <c r="O1" s="152"/>
      <c r="P1" s="152"/>
      <c r="Q1" s="152"/>
      <c r="R1" s="152"/>
      <c r="S1" s="152"/>
      <c r="T1" s="152"/>
      <c r="U1" s="152"/>
      <c r="V1" s="152"/>
      <c r="W1" s="152"/>
      <c r="X1" s="152"/>
      <c r="Y1" s="152"/>
    </row>
    <row r="2" spans="14:25" ht="24" customHeight="1">
      <c r="N2" s="101"/>
      <c r="O2" s="101"/>
      <c r="P2" s="101"/>
      <c r="Q2" s="101"/>
      <c r="R2" s="101"/>
      <c r="S2" s="102"/>
      <c r="T2" s="103"/>
      <c r="U2" s="103"/>
      <c r="V2" s="103"/>
      <c r="W2" s="103"/>
      <c r="X2" s="99" t="s">
        <v>74</v>
      </c>
      <c r="Y2" s="106">
        <f>'合計表'!$H$3</f>
        <v>0</v>
      </c>
    </row>
    <row r="3" spans="1:25" ht="24" customHeight="1">
      <c r="A3" s="89">
        <f>'合計表'!A4</f>
        <v>43910</v>
      </c>
      <c r="N3" s="101"/>
      <c r="O3" s="101"/>
      <c r="P3" s="101"/>
      <c r="Q3" s="101"/>
      <c r="R3" s="101"/>
      <c r="S3" s="102"/>
      <c r="T3" s="103"/>
      <c r="U3" s="103"/>
      <c r="V3" s="103"/>
      <c r="W3" s="103"/>
      <c r="X3" s="100" t="s">
        <v>75</v>
      </c>
      <c r="Y3" s="107">
        <f>'合計表'!$H$4</f>
        <v>0</v>
      </c>
    </row>
    <row r="4" spans="1:25" ht="12" customHeight="1">
      <c r="A4" s="153"/>
      <c r="B4" s="154"/>
      <c r="N4" s="104"/>
      <c r="O4" s="104"/>
      <c r="P4" s="104"/>
      <c r="Q4" s="104"/>
      <c r="R4" s="105"/>
      <c r="S4" s="102"/>
      <c r="T4" s="103"/>
      <c r="U4" s="103"/>
      <c r="V4" s="103"/>
      <c r="W4" s="103"/>
      <c r="X4" s="97" t="s">
        <v>10</v>
      </c>
      <c r="Y4" s="190">
        <f>'合計表'!$H$5</f>
        <v>0</v>
      </c>
    </row>
    <row r="5" spans="1:25" ht="12" customHeight="1">
      <c r="A5" s="154"/>
      <c r="B5" s="154"/>
      <c r="N5" s="104"/>
      <c r="O5" s="104"/>
      <c r="P5" s="104"/>
      <c r="Q5" s="104"/>
      <c r="R5" s="105"/>
      <c r="S5" s="103"/>
      <c r="T5" s="103"/>
      <c r="U5" s="103"/>
      <c r="V5" s="103"/>
      <c r="W5" s="103"/>
      <c r="X5" s="98" t="s">
        <v>11</v>
      </c>
      <c r="Y5" s="191"/>
    </row>
    <row r="6" ht="6.75" customHeight="1"/>
    <row r="7" spans="1:25" ht="22.5" customHeight="1">
      <c r="A7" s="144" t="s">
        <v>14</v>
      </c>
      <c r="B7" s="145"/>
      <c r="C7" s="145"/>
      <c r="D7" s="145"/>
      <c r="E7" s="12"/>
      <c r="F7" s="12"/>
      <c r="G7" s="12"/>
      <c r="H7" s="12"/>
      <c r="I7" s="12"/>
      <c r="J7" s="12"/>
      <c r="K7" s="12"/>
      <c r="L7" s="12"/>
      <c r="M7" s="12"/>
      <c r="N7" s="145"/>
      <c r="O7" s="145"/>
      <c r="P7" s="145"/>
      <c r="Q7" s="145"/>
      <c r="R7" s="145"/>
      <c r="S7" s="145"/>
      <c r="T7" s="145"/>
      <c r="U7" s="145"/>
      <c r="V7" s="145"/>
      <c r="W7" s="145"/>
      <c r="X7" s="145"/>
      <c r="Y7" s="186"/>
    </row>
    <row r="8" spans="1:25" ht="8.25" customHeight="1">
      <c r="A8" s="13"/>
      <c r="B8" s="13"/>
      <c r="C8" s="14"/>
      <c r="D8" s="12"/>
      <c r="E8" s="12"/>
      <c r="F8" s="12"/>
      <c r="G8" s="12"/>
      <c r="H8" s="12"/>
      <c r="I8" s="12"/>
      <c r="J8" s="12"/>
      <c r="K8" s="12"/>
      <c r="L8" s="12"/>
      <c r="M8" s="12"/>
      <c r="N8" s="13"/>
      <c r="O8" s="13"/>
      <c r="P8" s="13"/>
      <c r="Q8" s="13"/>
      <c r="R8" s="13"/>
      <c r="S8" s="13"/>
      <c r="T8" s="13"/>
      <c r="U8" s="13"/>
      <c r="V8" s="13"/>
      <c r="W8" s="13"/>
      <c r="X8" s="13"/>
      <c r="Y8" s="13"/>
    </row>
    <row r="9" spans="1:44" ht="22.5" customHeight="1">
      <c r="A9" s="15" t="s">
        <v>0</v>
      </c>
      <c r="B9" s="16" t="s">
        <v>1</v>
      </c>
      <c r="C9" s="17" t="s">
        <v>2</v>
      </c>
      <c r="D9" s="18" t="s">
        <v>3</v>
      </c>
      <c r="E9" s="125" t="s">
        <v>5</v>
      </c>
      <c r="F9" s="126"/>
      <c r="G9" s="126"/>
      <c r="H9" s="126"/>
      <c r="I9" s="126"/>
      <c r="J9" s="126"/>
      <c r="K9" s="126"/>
      <c r="L9" s="126"/>
      <c r="M9" s="127"/>
      <c r="N9" s="125" t="s">
        <v>6</v>
      </c>
      <c r="O9" s="126"/>
      <c r="P9" s="126"/>
      <c r="Q9" s="126"/>
      <c r="R9" s="126"/>
      <c r="S9" s="126"/>
      <c r="T9" s="126"/>
      <c r="U9" s="126"/>
      <c r="V9" s="127"/>
      <c r="W9" s="19" t="s">
        <v>22</v>
      </c>
      <c r="X9" s="19" t="s">
        <v>62</v>
      </c>
      <c r="Y9" s="20" t="s">
        <v>4</v>
      </c>
      <c r="AC9" s="9" t="s">
        <v>24</v>
      </c>
      <c r="AE9" s="26" t="s">
        <v>18</v>
      </c>
      <c r="AF9" s="34" t="s">
        <v>26</v>
      </c>
      <c r="AG9" s="26" t="s">
        <v>25</v>
      </c>
      <c r="AH9" s="26" t="s">
        <v>69</v>
      </c>
      <c r="AI9" s="26" t="s">
        <v>36</v>
      </c>
      <c r="AJ9" s="26" t="s">
        <v>37</v>
      </c>
      <c r="AK9" s="26" t="s">
        <v>70</v>
      </c>
      <c r="AL9" s="26" t="s">
        <v>17</v>
      </c>
      <c r="AM9" s="26" t="s">
        <v>27</v>
      </c>
      <c r="AN9" s="26" t="s">
        <v>28</v>
      </c>
      <c r="AO9" s="26" t="s">
        <v>71</v>
      </c>
      <c r="AP9" s="26" t="s">
        <v>38</v>
      </c>
      <c r="AQ9" s="26" t="s">
        <v>39</v>
      </c>
      <c r="AR9" s="26" t="s">
        <v>72</v>
      </c>
    </row>
    <row r="10" spans="1:44" ht="24.75" customHeight="1">
      <c r="A10" s="5"/>
      <c r="B10" s="6"/>
      <c r="C10" s="7"/>
      <c r="D10" s="8"/>
      <c r="E10" s="187"/>
      <c r="F10" s="188"/>
      <c r="G10" s="188"/>
      <c r="H10" s="188"/>
      <c r="I10" s="188"/>
      <c r="J10" s="188"/>
      <c r="K10" s="188"/>
      <c r="L10" s="188"/>
      <c r="M10" s="189"/>
      <c r="N10" s="146">
        <f aca="true" t="shared" si="0" ref="N10:N35">IF(A10="","",ROUND(C10*E10,0))</f>
      </c>
      <c r="O10" s="147"/>
      <c r="P10" s="147"/>
      <c r="Q10" s="147"/>
      <c r="R10" s="147"/>
      <c r="S10" s="147"/>
      <c r="T10" s="147"/>
      <c r="U10" s="147"/>
      <c r="V10" s="148"/>
      <c r="W10" s="35"/>
      <c r="X10" s="87"/>
      <c r="Y10" s="21"/>
      <c r="AB10" s="26" t="s">
        <v>18</v>
      </c>
      <c r="AC10" s="85" t="s">
        <v>63</v>
      </c>
      <c r="AD10" s="9" t="s">
        <v>20</v>
      </c>
      <c r="AE10" s="43">
        <f>IF($N$7="消　費　税　抜　き",N10,IF(W10="抜",N10,""))</f>
      </c>
      <c r="AF10" s="43">
        <f>IF($AE10="","",IF($X10="５％",$AE10,""))</f>
      </c>
      <c r="AG10" s="43">
        <f>IF(AE10="","",IF($X10="８％",$AE10,""))</f>
      </c>
      <c r="AH10" s="43">
        <f>IF($AE10="","",IF($X10="１０％",$AE10,""))</f>
      </c>
      <c r="AI10" s="43">
        <f>IF($AE10="","",IF($X10="５％",ROUNDDOWN($AE10*0.05,0),""))</f>
      </c>
      <c r="AJ10" s="43">
        <f>IF($AE10="","",IF($X10="８％",ROUNDDOWN($AE10*0.08,0),""))</f>
      </c>
      <c r="AK10" s="43">
        <f>IF($AE10="","",IF($X10="１０％",ROUNDDOWN($AE10*0.1,0),""))</f>
      </c>
      <c r="AL10" s="43">
        <f>IF($AE10="",$N10,"")</f>
      </c>
      <c r="AM10" s="43">
        <f>IF($AL10="","",IF($X10="５％",$AL10-$AP10,""))</f>
      </c>
      <c r="AN10" s="43">
        <f>IF($AL10="","",IF($X10="８％",$AL10-$AQ10,""))</f>
      </c>
      <c r="AO10" s="43">
        <f>IF($AL10="","",IF($X10="１０％",$AL10-$AR10,""))</f>
      </c>
      <c r="AP10" s="9">
        <f>IF($AL10="","",IF($X10="５％",ROUNDDOWN($AL10*5/105,0),""))</f>
      </c>
      <c r="AQ10" s="9">
        <f>IF($AL10="","",IF($X10="８％",ROUNDDOWN($AL10*8/108,0),""))</f>
      </c>
      <c r="AR10" s="9">
        <f>IF($AL10="","",IF($X10="１０％",ROUNDDOWN($AL10*10/110,0),""))</f>
      </c>
    </row>
    <row r="11" spans="1:44" ht="24.75" customHeight="1">
      <c r="A11" s="1"/>
      <c r="B11" s="2"/>
      <c r="C11" s="3"/>
      <c r="D11" s="4"/>
      <c r="E11" s="128"/>
      <c r="F11" s="113"/>
      <c r="G11" s="113"/>
      <c r="H11" s="113"/>
      <c r="I11" s="113"/>
      <c r="J11" s="113"/>
      <c r="K11" s="113"/>
      <c r="L11" s="113"/>
      <c r="M11" s="114"/>
      <c r="N11" s="149">
        <f t="shared" si="0"/>
      </c>
      <c r="O11" s="150"/>
      <c r="P11" s="150"/>
      <c r="Q11" s="150"/>
      <c r="R11" s="150"/>
      <c r="S11" s="150"/>
      <c r="T11" s="150"/>
      <c r="U11" s="150"/>
      <c r="V11" s="151"/>
      <c r="W11" s="35"/>
      <c r="X11" s="87"/>
      <c r="Y11" s="22"/>
      <c r="AB11" s="34" t="s">
        <v>17</v>
      </c>
      <c r="AC11" s="88" t="s">
        <v>64</v>
      </c>
      <c r="AD11" s="9" t="s">
        <v>21</v>
      </c>
      <c r="AE11" s="43">
        <f aca="true" t="shared" si="1" ref="AE11:AE35">IF($N$7="消　費　税　抜　き",N11,IF(W11="抜",N11,""))</f>
      </c>
      <c r="AF11" s="43">
        <f aca="true" t="shared" si="2" ref="AF11:AF35">IF($AE11="","",IF($X11="５％",$AE11,""))</f>
      </c>
      <c r="AG11" s="43">
        <f aca="true" t="shared" si="3" ref="AG11:AG35">IF(AE11="","",IF($X11="８％",$AE11,""))</f>
      </c>
      <c r="AH11" s="43">
        <f aca="true" t="shared" si="4" ref="AH11:AH35">IF($AE11="","",IF($X11="１０％",$AE11,""))</f>
      </c>
      <c r="AI11" s="43">
        <f aca="true" t="shared" si="5" ref="AI11:AI35">IF($AE11="","",IF($X11="５％",ROUNDDOWN($AE11*0.05,0),""))</f>
      </c>
      <c r="AJ11" s="43">
        <f aca="true" t="shared" si="6" ref="AJ11:AJ35">IF($AE11="","",IF($X11="８％",ROUNDDOWN($AE11*0.08,0),""))</f>
      </c>
      <c r="AK11" s="43">
        <f aca="true" t="shared" si="7" ref="AK11:AK35">IF($AE11="","",IF($X11="１０％",ROUNDDOWN($AE11*0.1,0),""))</f>
      </c>
      <c r="AL11" s="43">
        <f aca="true" t="shared" si="8" ref="AL11:AL35">IF($AE11="",$N11,"")</f>
      </c>
      <c r="AM11" s="43">
        <f aca="true" t="shared" si="9" ref="AM11:AM35">IF($AL11="","",IF($X11="５％",$AL11-$AP11,""))</f>
      </c>
      <c r="AN11" s="43">
        <f aca="true" t="shared" si="10" ref="AN11:AN35">IF($AL11="","",IF($X11="８％",$AL11-$AQ11,""))</f>
      </c>
      <c r="AO11" s="43">
        <f aca="true" t="shared" si="11" ref="AO11:AO35">IF($AL11="","",IF($X11="１０％",$AL11-$AR11,""))</f>
      </c>
      <c r="AP11" s="9">
        <f aca="true" t="shared" si="12" ref="AP11:AP35">IF($AL11="","",IF($X11="５％",ROUNDDOWN($AL11*5/105,0),""))</f>
      </c>
      <c r="AQ11" s="9">
        <f aca="true" t="shared" si="13" ref="AQ11:AQ35">IF($AL11="","",IF($X11="８％",ROUNDDOWN($AL11*8/108,0),""))</f>
      </c>
      <c r="AR11" s="9">
        <f aca="true" t="shared" si="14" ref="AR11:AR35">IF($AL11="","",IF($X11="１０％",ROUNDDOWN($AL11*10/110,0),""))</f>
      </c>
    </row>
    <row r="12" spans="1:44" ht="24.75" customHeight="1">
      <c r="A12" s="1"/>
      <c r="B12" s="2"/>
      <c r="C12" s="3"/>
      <c r="D12" s="4"/>
      <c r="E12" s="128"/>
      <c r="F12" s="113"/>
      <c r="G12" s="113"/>
      <c r="H12" s="113"/>
      <c r="I12" s="113"/>
      <c r="J12" s="113"/>
      <c r="K12" s="113"/>
      <c r="L12" s="113"/>
      <c r="M12" s="114"/>
      <c r="N12" s="149">
        <f t="shared" si="0"/>
      </c>
      <c r="O12" s="150"/>
      <c r="P12" s="150"/>
      <c r="Q12" s="150"/>
      <c r="R12" s="150"/>
      <c r="S12" s="150"/>
      <c r="T12" s="150"/>
      <c r="U12" s="150"/>
      <c r="V12" s="151"/>
      <c r="W12" s="35"/>
      <c r="X12" s="87"/>
      <c r="Y12" s="22"/>
      <c r="AB12" s="34"/>
      <c r="AC12" s="88" t="s">
        <v>68</v>
      </c>
      <c r="AE12" s="43">
        <f t="shared" si="1"/>
      </c>
      <c r="AF12" s="43">
        <f t="shared" si="2"/>
      </c>
      <c r="AG12" s="43">
        <f t="shared" si="3"/>
      </c>
      <c r="AH12" s="43">
        <f t="shared" si="4"/>
      </c>
      <c r="AI12" s="43">
        <f t="shared" si="5"/>
      </c>
      <c r="AJ12" s="43">
        <f t="shared" si="6"/>
      </c>
      <c r="AK12" s="43">
        <f t="shared" si="7"/>
      </c>
      <c r="AL12" s="43">
        <f t="shared" si="8"/>
      </c>
      <c r="AM12" s="43">
        <f t="shared" si="9"/>
      </c>
      <c r="AN12" s="43">
        <f t="shared" si="10"/>
      </c>
      <c r="AO12" s="43">
        <f t="shared" si="11"/>
      </c>
      <c r="AP12" s="9">
        <f t="shared" si="12"/>
      </c>
      <c r="AQ12" s="9">
        <f t="shared" si="13"/>
      </c>
      <c r="AR12" s="9">
        <f t="shared" si="14"/>
      </c>
    </row>
    <row r="13" spans="1:44" ht="24.75" customHeight="1">
      <c r="A13" s="1"/>
      <c r="B13" s="2"/>
      <c r="C13" s="3"/>
      <c r="D13" s="4"/>
      <c r="E13" s="128"/>
      <c r="F13" s="113"/>
      <c r="G13" s="113"/>
      <c r="H13" s="113"/>
      <c r="I13" s="113"/>
      <c r="J13" s="113"/>
      <c r="K13" s="113"/>
      <c r="L13" s="113"/>
      <c r="M13" s="114"/>
      <c r="N13" s="149">
        <f t="shared" si="0"/>
      </c>
      <c r="O13" s="150"/>
      <c r="P13" s="150"/>
      <c r="Q13" s="150"/>
      <c r="R13" s="150"/>
      <c r="S13" s="150"/>
      <c r="T13" s="150"/>
      <c r="U13" s="150"/>
      <c r="V13" s="151"/>
      <c r="W13" s="35"/>
      <c r="X13" s="87"/>
      <c r="Y13" s="22"/>
      <c r="AB13" s="26"/>
      <c r="AC13" s="26"/>
      <c r="AE13" s="43">
        <f t="shared" si="1"/>
      </c>
      <c r="AF13" s="43">
        <f t="shared" si="2"/>
      </c>
      <c r="AG13" s="43">
        <f t="shared" si="3"/>
      </c>
      <c r="AH13" s="43">
        <f t="shared" si="4"/>
      </c>
      <c r="AI13" s="43">
        <f t="shared" si="5"/>
      </c>
      <c r="AJ13" s="43">
        <f t="shared" si="6"/>
      </c>
      <c r="AK13" s="43">
        <f t="shared" si="7"/>
      </c>
      <c r="AL13" s="43">
        <f t="shared" si="8"/>
      </c>
      <c r="AM13" s="43">
        <f t="shared" si="9"/>
      </c>
      <c r="AN13" s="43">
        <f t="shared" si="10"/>
      </c>
      <c r="AO13" s="43">
        <f t="shared" si="11"/>
      </c>
      <c r="AP13" s="9">
        <f t="shared" si="12"/>
      </c>
      <c r="AQ13" s="9">
        <f t="shared" si="13"/>
      </c>
      <c r="AR13" s="9">
        <f t="shared" si="14"/>
      </c>
    </row>
    <row r="14" spans="1:44" ht="24.75" customHeight="1">
      <c r="A14" s="1"/>
      <c r="B14" s="2"/>
      <c r="C14" s="3"/>
      <c r="D14" s="4"/>
      <c r="E14" s="128"/>
      <c r="F14" s="113"/>
      <c r="G14" s="113"/>
      <c r="H14" s="113"/>
      <c r="I14" s="113"/>
      <c r="J14" s="113"/>
      <c r="K14" s="113"/>
      <c r="L14" s="113"/>
      <c r="M14" s="114"/>
      <c r="N14" s="149">
        <f t="shared" si="0"/>
      </c>
      <c r="O14" s="150"/>
      <c r="P14" s="150"/>
      <c r="Q14" s="150"/>
      <c r="R14" s="150"/>
      <c r="S14" s="150"/>
      <c r="T14" s="150"/>
      <c r="U14" s="150"/>
      <c r="V14" s="151"/>
      <c r="W14" s="35"/>
      <c r="X14" s="87"/>
      <c r="Y14" s="22"/>
      <c r="AE14" s="43">
        <f t="shared" si="1"/>
      </c>
      <c r="AF14" s="43">
        <f t="shared" si="2"/>
      </c>
      <c r="AG14" s="43">
        <f t="shared" si="3"/>
      </c>
      <c r="AH14" s="43">
        <f t="shared" si="4"/>
      </c>
      <c r="AI14" s="43">
        <f t="shared" si="5"/>
      </c>
      <c r="AJ14" s="43">
        <f t="shared" si="6"/>
      </c>
      <c r="AK14" s="43">
        <f t="shared" si="7"/>
      </c>
      <c r="AL14" s="43">
        <f t="shared" si="8"/>
      </c>
      <c r="AM14" s="43">
        <f t="shared" si="9"/>
      </c>
      <c r="AN14" s="43">
        <f t="shared" si="10"/>
      </c>
      <c r="AO14" s="43">
        <f t="shared" si="11"/>
      </c>
      <c r="AP14" s="9">
        <f t="shared" si="12"/>
      </c>
      <c r="AQ14" s="9">
        <f t="shared" si="13"/>
      </c>
      <c r="AR14" s="9">
        <f t="shared" si="14"/>
      </c>
    </row>
    <row r="15" spans="1:44" ht="24.75" customHeight="1">
      <c r="A15" s="1"/>
      <c r="B15" s="2"/>
      <c r="C15" s="3"/>
      <c r="D15" s="4"/>
      <c r="E15" s="128"/>
      <c r="F15" s="113"/>
      <c r="G15" s="113"/>
      <c r="H15" s="113"/>
      <c r="I15" s="113"/>
      <c r="J15" s="113"/>
      <c r="K15" s="113"/>
      <c r="L15" s="113"/>
      <c r="M15" s="114"/>
      <c r="N15" s="149">
        <f t="shared" si="0"/>
      </c>
      <c r="O15" s="150"/>
      <c r="P15" s="150"/>
      <c r="Q15" s="150"/>
      <c r="R15" s="150"/>
      <c r="S15" s="150"/>
      <c r="T15" s="150"/>
      <c r="U15" s="150"/>
      <c r="V15" s="151"/>
      <c r="W15" s="35"/>
      <c r="X15" s="87"/>
      <c r="Y15" s="22"/>
      <c r="AE15" s="43">
        <f t="shared" si="1"/>
      </c>
      <c r="AF15" s="43">
        <f t="shared" si="2"/>
      </c>
      <c r="AG15" s="43">
        <f t="shared" si="3"/>
      </c>
      <c r="AH15" s="43">
        <f t="shared" si="4"/>
      </c>
      <c r="AI15" s="43">
        <f t="shared" si="5"/>
      </c>
      <c r="AJ15" s="43">
        <f t="shared" si="6"/>
      </c>
      <c r="AK15" s="43">
        <f t="shared" si="7"/>
      </c>
      <c r="AL15" s="43">
        <f t="shared" si="8"/>
      </c>
      <c r="AM15" s="43">
        <f t="shared" si="9"/>
      </c>
      <c r="AN15" s="43">
        <f t="shared" si="10"/>
      </c>
      <c r="AO15" s="43">
        <f t="shared" si="11"/>
      </c>
      <c r="AP15" s="9">
        <f t="shared" si="12"/>
      </c>
      <c r="AQ15" s="9">
        <f t="shared" si="13"/>
      </c>
      <c r="AR15" s="9">
        <f t="shared" si="14"/>
      </c>
    </row>
    <row r="16" spans="1:44" ht="24.75" customHeight="1">
      <c r="A16" s="1"/>
      <c r="B16" s="2"/>
      <c r="C16" s="3"/>
      <c r="D16" s="4"/>
      <c r="E16" s="128"/>
      <c r="F16" s="113"/>
      <c r="G16" s="113"/>
      <c r="H16" s="113"/>
      <c r="I16" s="113"/>
      <c r="J16" s="113"/>
      <c r="K16" s="113"/>
      <c r="L16" s="113"/>
      <c r="M16" s="114"/>
      <c r="N16" s="149">
        <f t="shared" si="0"/>
      </c>
      <c r="O16" s="150"/>
      <c r="P16" s="150"/>
      <c r="Q16" s="150"/>
      <c r="R16" s="150"/>
      <c r="S16" s="150"/>
      <c r="T16" s="150"/>
      <c r="U16" s="150"/>
      <c r="V16" s="151"/>
      <c r="W16" s="35"/>
      <c r="X16" s="87"/>
      <c r="Y16" s="22"/>
      <c r="AE16" s="43">
        <f t="shared" si="1"/>
      </c>
      <c r="AF16" s="43">
        <f t="shared" si="2"/>
      </c>
      <c r="AG16" s="43">
        <f t="shared" si="3"/>
      </c>
      <c r="AH16" s="43">
        <f t="shared" si="4"/>
      </c>
      <c r="AI16" s="43">
        <f t="shared" si="5"/>
      </c>
      <c r="AJ16" s="43">
        <f t="shared" si="6"/>
      </c>
      <c r="AK16" s="43">
        <f t="shared" si="7"/>
      </c>
      <c r="AL16" s="43">
        <f t="shared" si="8"/>
      </c>
      <c r="AM16" s="43">
        <f t="shared" si="9"/>
      </c>
      <c r="AN16" s="43">
        <f t="shared" si="10"/>
      </c>
      <c r="AO16" s="43">
        <f t="shared" si="11"/>
      </c>
      <c r="AP16" s="9">
        <f t="shared" si="12"/>
      </c>
      <c r="AQ16" s="9">
        <f t="shared" si="13"/>
      </c>
      <c r="AR16" s="9">
        <f t="shared" si="14"/>
      </c>
    </row>
    <row r="17" spans="1:44" ht="24.75" customHeight="1">
      <c r="A17" s="1"/>
      <c r="B17" s="2"/>
      <c r="C17" s="3"/>
      <c r="D17" s="4"/>
      <c r="E17" s="128"/>
      <c r="F17" s="113"/>
      <c r="G17" s="113"/>
      <c r="H17" s="113"/>
      <c r="I17" s="113"/>
      <c r="J17" s="113"/>
      <c r="K17" s="113"/>
      <c r="L17" s="113"/>
      <c r="M17" s="114"/>
      <c r="N17" s="149">
        <f t="shared" si="0"/>
      </c>
      <c r="O17" s="150"/>
      <c r="P17" s="150"/>
      <c r="Q17" s="150"/>
      <c r="R17" s="150"/>
      <c r="S17" s="150"/>
      <c r="T17" s="150"/>
      <c r="U17" s="150"/>
      <c r="V17" s="151"/>
      <c r="W17" s="35"/>
      <c r="X17" s="87"/>
      <c r="Y17" s="22"/>
      <c r="AE17" s="43">
        <f t="shared" si="1"/>
      </c>
      <c r="AF17" s="43">
        <f t="shared" si="2"/>
      </c>
      <c r="AG17" s="43">
        <f t="shared" si="3"/>
      </c>
      <c r="AH17" s="43">
        <f t="shared" si="4"/>
      </c>
      <c r="AI17" s="43">
        <f t="shared" si="5"/>
      </c>
      <c r="AJ17" s="43">
        <f t="shared" si="6"/>
      </c>
      <c r="AK17" s="43">
        <f t="shared" si="7"/>
      </c>
      <c r="AL17" s="43">
        <f t="shared" si="8"/>
      </c>
      <c r="AM17" s="43">
        <f t="shared" si="9"/>
      </c>
      <c r="AN17" s="43">
        <f t="shared" si="10"/>
      </c>
      <c r="AO17" s="43">
        <f t="shared" si="11"/>
      </c>
      <c r="AP17" s="9">
        <f t="shared" si="12"/>
      </c>
      <c r="AQ17" s="9">
        <f t="shared" si="13"/>
      </c>
      <c r="AR17" s="9">
        <f t="shared" si="14"/>
      </c>
    </row>
    <row r="18" spans="1:44" ht="24.75" customHeight="1">
      <c r="A18" s="1"/>
      <c r="B18" s="2"/>
      <c r="C18" s="3"/>
      <c r="D18" s="4"/>
      <c r="E18" s="128"/>
      <c r="F18" s="113"/>
      <c r="G18" s="113"/>
      <c r="H18" s="113"/>
      <c r="I18" s="113"/>
      <c r="J18" s="113"/>
      <c r="K18" s="113"/>
      <c r="L18" s="113"/>
      <c r="M18" s="114"/>
      <c r="N18" s="149">
        <f t="shared" si="0"/>
      </c>
      <c r="O18" s="150"/>
      <c r="P18" s="150"/>
      <c r="Q18" s="150"/>
      <c r="R18" s="150"/>
      <c r="S18" s="150"/>
      <c r="T18" s="150"/>
      <c r="U18" s="150"/>
      <c r="V18" s="151"/>
      <c r="W18" s="35"/>
      <c r="X18" s="87"/>
      <c r="Y18" s="22"/>
      <c r="AE18" s="43">
        <f t="shared" si="1"/>
      </c>
      <c r="AF18" s="43">
        <f t="shared" si="2"/>
      </c>
      <c r="AG18" s="43">
        <f t="shared" si="3"/>
      </c>
      <c r="AH18" s="43">
        <f t="shared" si="4"/>
      </c>
      <c r="AI18" s="43">
        <f t="shared" si="5"/>
      </c>
      <c r="AJ18" s="43">
        <f t="shared" si="6"/>
      </c>
      <c r="AK18" s="43">
        <f t="shared" si="7"/>
      </c>
      <c r="AL18" s="43">
        <f t="shared" si="8"/>
      </c>
      <c r="AM18" s="43">
        <f t="shared" si="9"/>
      </c>
      <c r="AN18" s="43">
        <f t="shared" si="10"/>
      </c>
      <c r="AO18" s="43">
        <f t="shared" si="11"/>
      </c>
      <c r="AP18" s="9">
        <f t="shared" si="12"/>
      </c>
      <c r="AQ18" s="9">
        <f t="shared" si="13"/>
      </c>
      <c r="AR18" s="9">
        <f t="shared" si="14"/>
      </c>
    </row>
    <row r="19" spans="1:44" ht="24.75" customHeight="1">
      <c r="A19" s="1"/>
      <c r="B19" s="2"/>
      <c r="C19" s="3"/>
      <c r="D19" s="4"/>
      <c r="E19" s="128"/>
      <c r="F19" s="113"/>
      <c r="G19" s="113"/>
      <c r="H19" s="113"/>
      <c r="I19" s="113"/>
      <c r="J19" s="113"/>
      <c r="K19" s="113"/>
      <c r="L19" s="113"/>
      <c r="M19" s="114"/>
      <c r="N19" s="149">
        <f t="shared" si="0"/>
      </c>
      <c r="O19" s="150"/>
      <c r="P19" s="150"/>
      <c r="Q19" s="150"/>
      <c r="R19" s="150"/>
      <c r="S19" s="150"/>
      <c r="T19" s="150"/>
      <c r="U19" s="150"/>
      <c r="V19" s="151"/>
      <c r="W19" s="35"/>
      <c r="X19" s="87"/>
      <c r="Y19" s="22"/>
      <c r="AE19" s="43">
        <f t="shared" si="1"/>
      </c>
      <c r="AF19" s="43">
        <f t="shared" si="2"/>
      </c>
      <c r="AG19" s="43">
        <f t="shared" si="3"/>
      </c>
      <c r="AH19" s="43">
        <f t="shared" si="4"/>
      </c>
      <c r="AI19" s="43">
        <f t="shared" si="5"/>
      </c>
      <c r="AJ19" s="43">
        <f t="shared" si="6"/>
      </c>
      <c r="AK19" s="43">
        <f t="shared" si="7"/>
      </c>
      <c r="AL19" s="43">
        <f t="shared" si="8"/>
      </c>
      <c r="AM19" s="43">
        <f t="shared" si="9"/>
      </c>
      <c r="AN19" s="43">
        <f t="shared" si="10"/>
      </c>
      <c r="AO19" s="43">
        <f t="shared" si="11"/>
      </c>
      <c r="AP19" s="9">
        <f t="shared" si="12"/>
      </c>
      <c r="AQ19" s="9">
        <f t="shared" si="13"/>
      </c>
      <c r="AR19" s="9">
        <f t="shared" si="14"/>
      </c>
    </row>
    <row r="20" spans="1:44" ht="24.75" customHeight="1">
      <c r="A20" s="1"/>
      <c r="B20" s="2"/>
      <c r="C20" s="3"/>
      <c r="D20" s="4"/>
      <c r="E20" s="128"/>
      <c r="F20" s="113"/>
      <c r="G20" s="113"/>
      <c r="H20" s="113"/>
      <c r="I20" s="113"/>
      <c r="J20" s="113"/>
      <c r="K20" s="113"/>
      <c r="L20" s="113"/>
      <c r="M20" s="114"/>
      <c r="N20" s="149">
        <f t="shared" si="0"/>
      </c>
      <c r="O20" s="150"/>
      <c r="P20" s="150"/>
      <c r="Q20" s="150"/>
      <c r="R20" s="150"/>
      <c r="S20" s="150"/>
      <c r="T20" s="150"/>
      <c r="U20" s="150"/>
      <c r="V20" s="151"/>
      <c r="W20" s="35"/>
      <c r="X20" s="87"/>
      <c r="Y20" s="22"/>
      <c r="AE20" s="43">
        <f t="shared" si="1"/>
      </c>
      <c r="AF20" s="43">
        <f t="shared" si="2"/>
      </c>
      <c r="AG20" s="43">
        <f t="shared" si="3"/>
      </c>
      <c r="AH20" s="43">
        <f t="shared" si="4"/>
      </c>
      <c r="AI20" s="43">
        <f t="shared" si="5"/>
      </c>
      <c r="AJ20" s="43">
        <f t="shared" si="6"/>
      </c>
      <c r="AK20" s="43">
        <f t="shared" si="7"/>
      </c>
      <c r="AL20" s="43">
        <f t="shared" si="8"/>
      </c>
      <c r="AM20" s="43">
        <f t="shared" si="9"/>
      </c>
      <c r="AN20" s="43">
        <f t="shared" si="10"/>
      </c>
      <c r="AO20" s="43">
        <f t="shared" si="11"/>
      </c>
      <c r="AP20" s="9">
        <f t="shared" si="12"/>
      </c>
      <c r="AQ20" s="9">
        <f t="shared" si="13"/>
      </c>
      <c r="AR20" s="9">
        <f t="shared" si="14"/>
      </c>
    </row>
    <row r="21" spans="1:44" ht="24.75" customHeight="1">
      <c r="A21" s="1"/>
      <c r="B21" s="2"/>
      <c r="C21" s="3"/>
      <c r="D21" s="4"/>
      <c r="E21" s="128"/>
      <c r="F21" s="113"/>
      <c r="G21" s="113"/>
      <c r="H21" s="113"/>
      <c r="I21" s="113"/>
      <c r="J21" s="113"/>
      <c r="K21" s="113"/>
      <c r="L21" s="113"/>
      <c r="M21" s="114"/>
      <c r="N21" s="149">
        <f t="shared" si="0"/>
      </c>
      <c r="O21" s="150"/>
      <c r="P21" s="150"/>
      <c r="Q21" s="150"/>
      <c r="R21" s="150"/>
      <c r="S21" s="150"/>
      <c r="T21" s="150"/>
      <c r="U21" s="150"/>
      <c r="V21" s="151"/>
      <c r="W21" s="35"/>
      <c r="X21" s="87"/>
      <c r="Y21" s="22"/>
      <c r="AE21" s="43">
        <f t="shared" si="1"/>
      </c>
      <c r="AF21" s="43">
        <f t="shared" si="2"/>
      </c>
      <c r="AG21" s="43">
        <f t="shared" si="3"/>
      </c>
      <c r="AH21" s="43">
        <f t="shared" si="4"/>
      </c>
      <c r="AI21" s="43">
        <f t="shared" si="5"/>
      </c>
      <c r="AJ21" s="43">
        <f t="shared" si="6"/>
      </c>
      <c r="AK21" s="43">
        <f t="shared" si="7"/>
      </c>
      <c r="AL21" s="43">
        <f t="shared" si="8"/>
      </c>
      <c r="AM21" s="43">
        <f t="shared" si="9"/>
      </c>
      <c r="AN21" s="43">
        <f t="shared" si="10"/>
      </c>
      <c r="AO21" s="43">
        <f t="shared" si="11"/>
      </c>
      <c r="AP21" s="9">
        <f t="shared" si="12"/>
      </c>
      <c r="AQ21" s="9">
        <f t="shared" si="13"/>
      </c>
      <c r="AR21" s="9">
        <f t="shared" si="14"/>
      </c>
    </row>
    <row r="22" spans="1:44" ht="24.75" customHeight="1">
      <c r="A22" s="1"/>
      <c r="B22" s="2"/>
      <c r="C22" s="3"/>
      <c r="D22" s="4"/>
      <c r="E22" s="128"/>
      <c r="F22" s="113"/>
      <c r="G22" s="113"/>
      <c r="H22" s="113"/>
      <c r="I22" s="113"/>
      <c r="J22" s="113"/>
      <c r="K22" s="113"/>
      <c r="L22" s="113"/>
      <c r="M22" s="114"/>
      <c r="N22" s="149">
        <f t="shared" si="0"/>
      </c>
      <c r="O22" s="150"/>
      <c r="P22" s="150"/>
      <c r="Q22" s="150"/>
      <c r="R22" s="150"/>
      <c r="S22" s="150"/>
      <c r="T22" s="150"/>
      <c r="U22" s="150"/>
      <c r="V22" s="151"/>
      <c r="W22" s="35"/>
      <c r="X22" s="87"/>
      <c r="Y22" s="22"/>
      <c r="AE22" s="43">
        <f t="shared" si="1"/>
      </c>
      <c r="AF22" s="43">
        <f t="shared" si="2"/>
      </c>
      <c r="AG22" s="43">
        <f t="shared" si="3"/>
      </c>
      <c r="AH22" s="43">
        <f t="shared" si="4"/>
      </c>
      <c r="AI22" s="43">
        <f t="shared" si="5"/>
      </c>
      <c r="AJ22" s="43">
        <f t="shared" si="6"/>
      </c>
      <c r="AK22" s="43">
        <f t="shared" si="7"/>
      </c>
      <c r="AL22" s="43">
        <f t="shared" si="8"/>
      </c>
      <c r="AM22" s="43">
        <f t="shared" si="9"/>
      </c>
      <c r="AN22" s="43">
        <f t="shared" si="10"/>
      </c>
      <c r="AO22" s="43">
        <f t="shared" si="11"/>
      </c>
      <c r="AP22" s="9">
        <f t="shared" si="12"/>
      </c>
      <c r="AQ22" s="9">
        <f t="shared" si="13"/>
      </c>
      <c r="AR22" s="9">
        <f t="shared" si="14"/>
      </c>
    </row>
    <row r="23" spans="1:44" ht="24.75" customHeight="1">
      <c r="A23" s="1"/>
      <c r="B23" s="2"/>
      <c r="C23" s="3"/>
      <c r="D23" s="4"/>
      <c r="E23" s="128"/>
      <c r="F23" s="113"/>
      <c r="G23" s="113"/>
      <c r="H23" s="113"/>
      <c r="I23" s="113"/>
      <c r="J23" s="113"/>
      <c r="K23" s="113"/>
      <c r="L23" s="113"/>
      <c r="M23" s="114"/>
      <c r="N23" s="149">
        <f t="shared" si="0"/>
      </c>
      <c r="O23" s="150"/>
      <c r="P23" s="150"/>
      <c r="Q23" s="150"/>
      <c r="R23" s="150"/>
      <c r="S23" s="150"/>
      <c r="T23" s="150"/>
      <c r="U23" s="150"/>
      <c r="V23" s="151"/>
      <c r="W23" s="35"/>
      <c r="X23" s="87"/>
      <c r="Y23" s="22"/>
      <c r="AE23" s="43">
        <f t="shared" si="1"/>
      </c>
      <c r="AF23" s="43">
        <f t="shared" si="2"/>
      </c>
      <c r="AG23" s="43">
        <f t="shared" si="3"/>
      </c>
      <c r="AH23" s="43">
        <f t="shared" si="4"/>
      </c>
      <c r="AI23" s="43">
        <f t="shared" si="5"/>
      </c>
      <c r="AJ23" s="43">
        <f t="shared" si="6"/>
      </c>
      <c r="AK23" s="43">
        <f t="shared" si="7"/>
      </c>
      <c r="AL23" s="43">
        <f t="shared" si="8"/>
      </c>
      <c r="AM23" s="43">
        <f t="shared" si="9"/>
      </c>
      <c r="AN23" s="43">
        <f t="shared" si="10"/>
      </c>
      <c r="AO23" s="43">
        <f t="shared" si="11"/>
      </c>
      <c r="AP23" s="9">
        <f t="shared" si="12"/>
      </c>
      <c r="AQ23" s="9">
        <f t="shared" si="13"/>
      </c>
      <c r="AR23" s="9">
        <f t="shared" si="14"/>
      </c>
    </row>
    <row r="24" spans="1:44" ht="24.75" customHeight="1">
      <c r="A24" s="1"/>
      <c r="B24" s="2"/>
      <c r="C24" s="3"/>
      <c r="D24" s="4"/>
      <c r="E24" s="128"/>
      <c r="F24" s="113"/>
      <c r="G24" s="113"/>
      <c r="H24" s="113"/>
      <c r="I24" s="113"/>
      <c r="J24" s="113"/>
      <c r="K24" s="113"/>
      <c r="L24" s="113"/>
      <c r="M24" s="114"/>
      <c r="N24" s="149">
        <f t="shared" si="0"/>
      </c>
      <c r="O24" s="150"/>
      <c r="P24" s="150"/>
      <c r="Q24" s="150"/>
      <c r="R24" s="150"/>
      <c r="S24" s="150"/>
      <c r="T24" s="150"/>
      <c r="U24" s="150"/>
      <c r="V24" s="151"/>
      <c r="W24" s="35"/>
      <c r="X24" s="87"/>
      <c r="Y24" s="22"/>
      <c r="AE24" s="43">
        <f t="shared" si="1"/>
      </c>
      <c r="AF24" s="43">
        <f t="shared" si="2"/>
      </c>
      <c r="AG24" s="43">
        <f t="shared" si="3"/>
      </c>
      <c r="AH24" s="43">
        <f t="shared" si="4"/>
      </c>
      <c r="AI24" s="43">
        <f t="shared" si="5"/>
      </c>
      <c r="AJ24" s="43">
        <f t="shared" si="6"/>
      </c>
      <c r="AK24" s="43">
        <f t="shared" si="7"/>
      </c>
      <c r="AL24" s="43">
        <f t="shared" si="8"/>
      </c>
      <c r="AM24" s="43">
        <f t="shared" si="9"/>
      </c>
      <c r="AN24" s="43">
        <f t="shared" si="10"/>
      </c>
      <c r="AO24" s="43">
        <f t="shared" si="11"/>
      </c>
      <c r="AP24" s="9">
        <f t="shared" si="12"/>
      </c>
      <c r="AQ24" s="9">
        <f t="shared" si="13"/>
      </c>
      <c r="AR24" s="9">
        <f t="shared" si="14"/>
      </c>
    </row>
    <row r="25" spans="1:44" ht="24.75" customHeight="1">
      <c r="A25" s="1"/>
      <c r="B25" s="2"/>
      <c r="C25" s="3"/>
      <c r="D25" s="4"/>
      <c r="E25" s="128"/>
      <c r="F25" s="113"/>
      <c r="G25" s="113"/>
      <c r="H25" s="113"/>
      <c r="I25" s="113"/>
      <c r="J25" s="113"/>
      <c r="K25" s="113"/>
      <c r="L25" s="113"/>
      <c r="M25" s="114"/>
      <c r="N25" s="149">
        <f t="shared" si="0"/>
      </c>
      <c r="O25" s="150"/>
      <c r="P25" s="150"/>
      <c r="Q25" s="150"/>
      <c r="R25" s="150"/>
      <c r="S25" s="150"/>
      <c r="T25" s="150"/>
      <c r="U25" s="150"/>
      <c r="V25" s="151"/>
      <c r="W25" s="35"/>
      <c r="X25" s="87"/>
      <c r="Y25" s="22"/>
      <c r="AE25" s="43">
        <f t="shared" si="1"/>
      </c>
      <c r="AF25" s="43">
        <f t="shared" si="2"/>
      </c>
      <c r="AG25" s="43">
        <f t="shared" si="3"/>
      </c>
      <c r="AH25" s="43">
        <f t="shared" si="4"/>
      </c>
      <c r="AI25" s="43">
        <f t="shared" si="5"/>
      </c>
      <c r="AJ25" s="43">
        <f t="shared" si="6"/>
      </c>
      <c r="AK25" s="43">
        <f t="shared" si="7"/>
      </c>
      <c r="AL25" s="43">
        <f t="shared" si="8"/>
      </c>
      <c r="AM25" s="43">
        <f t="shared" si="9"/>
      </c>
      <c r="AN25" s="43">
        <f t="shared" si="10"/>
      </c>
      <c r="AO25" s="43">
        <f t="shared" si="11"/>
      </c>
      <c r="AP25" s="9">
        <f t="shared" si="12"/>
      </c>
      <c r="AQ25" s="9">
        <f t="shared" si="13"/>
      </c>
      <c r="AR25" s="9">
        <f t="shared" si="14"/>
      </c>
    </row>
    <row r="26" spans="1:44" ht="24.75" customHeight="1">
      <c r="A26" s="1"/>
      <c r="B26" s="2"/>
      <c r="C26" s="3"/>
      <c r="D26" s="4"/>
      <c r="E26" s="128"/>
      <c r="F26" s="113"/>
      <c r="G26" s="113"/>
      <c r="H26" s="113"/>
      <c r="I26" s="113"/>
      <c r="J26" s="113"/>
      <c r="K26" s="113"/>
      <c r="L26" s="113"/>
      <c r="M26" s="114"/>
      <c r="N26" s="149">
        <f t="shared" si="0"/>
      </c>
      <c r="O26" s="150"/>
      <c r="P26" s="150"/>
      <c r="Q26" s="150"/>
      <c r="R26" s="150"/>
      <c r="S26" s="150"/>
      <c r="T26" s="150"/>
      <c r="U26" s="150"/>
      <c r="V26" s="151"/>
      <c r="W26" s="35"/>
      <c r="X26" s="87"/>
      <c r="Y26" s="22"/>
      <c r="AE26" s="43">
        <f t="shared" si="1"/>
      </c>
      <c r="AF26" s="43">
        <f t="shared" si="2"/>
      </c>
      <c r="AG26" s="43">
        <f t="shared" si="3"/>
      </c>
      <c r="AH26" s="43">
        <f t="shared" si="4"/>
      </c>
      <c r="AI26" s="43">
        <f t="shared" si="5"/>
      </c>
      <c r="AJ26" s="43">
        <f t="shared" si="6"/>
      </c>
      <c r="AK26" s="43">
        <f t="shared" si="7"/>
      </c>
      <c r="AL26" s="43">
        <f t="shared" si="8"/>
      </c>
      <c r="AM26" s="43">
        <f t="shared" si="9"/>
      </c>
      <c r="AN26" s="43">
        <f t="shared" si="10"/>
      </c>
      <c r="AO26" s="43">
        <f t="shared" si="11"/>
      </c>
      <c r="AP26" s="9">
        <f t="shared" si="12"/>
      </c>
      <c r="AQ26" s="9">
        <f t="shared" si="13"/>
      </c>
      <c r="AR26" s="9">
        <f t="shared" si="14"/>
      </c>
    </row>
    <row r="27" spans="1:44" ht="24.75" customHeight="1">
      <c r="A27" s="1"/>
      <c r="B27" s="2"/>
      <c r="C27" s="3"/>
      <c r="D27" s="4"/>
      <c r="E27" s="128"/>
      <c r="F27" s="113"/>
      <c r="G27" s="113"/>
      <c r="H27" s="113"/>
      <c r="I27" s="113"/>
      <c r="J27" s="113"/>
      <c r="K27" s="113"/>
      <c r="L27" s="113"/>
      <c r="M27" s="114"/>
      <c r="N27" s="149">
        <f t="shared" si="0"/>
      </c>
      <c r="O27" s="150"/>
      <c r="P27" s="150"/>
      <c r="Q27" s="150"/>
      <c r="R27" s="150"/>
      <c r="S27" s="150"/>
      <c r="T27" s="150"/>
      <c r="U27" s="150"/>
      <c r="V27" s="151"/>
      <c r="W27" s="35"/>
      <c r="X27" s="87"/>
      <c r="Y27" s="22"/>
      <c r="AE27" s="43">
        <f t="shared" si="1"/>
      </c>
      <c r="AF27" s="43">
        <f t="shared" si="2"/>
      </c>
      <c r="AG27" s="43">
        <f t="shared" si="3"/>
      </c>
      <c r="AH27" s="43">
        <f t="shared" si="4"/>
      </c>
      <c r="AI27" s="43">
        <f t="shared" si="5"/>
      </c>
      <c r="AJ27" s="43">
        <f t="shared" si="6"/>
      </c>
      <c r="AK27" s="43">
        <f t="shared" si="7"/>
      </c>
      <c r="AL27" s="43">
        <f t="shared" si="8"/>
      </c>
      <c r="AM27" s="43">
        <f t="shared" si="9"/>
      </c>
      <c r="AN27" s="43">
        <f t="shared" si="10"/>
      </c>
      <c r="AO27" s="43">
        <f t="shared" si="11"/>
      </c>
      <c r="AP27" s="9">
        <f t="shared" si="12"/>
      </c>
      <c r="AQ27" s="9">
        <f t="shared" si="13"/>
      </c>
      <c r="AR27" s="9">
        <f t="shared" si="14"/>
      </c>
    </row>
    <row r="28" spans="1:44" ht="24.75" customHeight="1">
      <c r="A28" s="1"/>
      <c r="B28" s="2"/>
      <c r="C28" s="3"/>
      <c r="D28" s="4"/>
      <c r="E28" s="128"/>
      <c r="F28" s="113"/>
      <c r="G28" s="113"/>
      <c r="H28" s="113"/>
      <c r="I28" s="113"/>
      <c r="J28" s="113"/>
      <c r="K28" s="113"/>
      <c r="L28" s="113"/>
      <c r="M28" s="114"/>
      <c r="N28" s="149">
        <f t="shared" si="0"/>
      </c>
      <c r="O28" s="150"/>
      <c r="P28" s="150"/>
      <c r="Q28" s="150"/>
      <c r="R28" s="150"/>
      <c r="S28" s="150"/>
      <c r="T28" s="150"/>
      <c r="U28" s="150"/>
      <c r="V28" s="151"/>
      <c r="W28" s="35"/>
      <c r="X28" s="87"/>
      <c r="Y28" s="22"/>
      <c r="AE28" s="43">
        <f t="shared" si="1"/>
      </c>
      <c r="AF28" s="43">
        <f t="shared" si="2"/>
      </c>
      <c r="AG28" s="43">
        <f t="shared" si="3"/>
      </c>
      <c r="AH28" s="43">
        <f t="shared" si="4"/>
      </c>
      <c r="AI28" s="43">
        <f t="shared" si="5"/>
      </c>
      <c r="AJ28" s="43">
        <f t="shared" si="6"/>
      </c>
      <c r="AK28" s="43">
        <f t="shared" si="7"/>
      </c>
      <c r="AL28" s="43">
        <f t="shared" si="8"/>
      </c>
      <c r="AM28" s="43">
        <f t="shared" si="9"/>
      </c>
      <c r="AN28" s="43">
        <f t="shared" si="10"/>
      </c>
      <c r="AO28" s="43">
        <f t="shared" si="11"/>
      </c>
      <c r="AP28" s="9">
        <f t="shared" si="12"/>
      </c>
      <c r="AQ28" s="9">
        <f t="shared" si="13"/>
      </c>
      <c r="AR28" s="9">
        <f t="shared" si="14"/>
      </c>
    </row>
    <row r="29" spans="1:44" ht="24.75" customHeight="1">
      <c r="A29" s="1"/>
      <c r="B29" s="2"/>
      <c r="C29" s="3"/>
      <c r="D29" s="4"/>
      <c r="E29" s="128"/>
      <c r="F29" s="113"/>
      <c r="G29" s="113"/>
      <c r="H29" s="113"/>
      <c r="I29" s="113"/>
      <c r="J29" s="113"/>
      <c r="K29" s="113"/>
      <c r="L29" s="113"/>
      <c r="M29" s="114"/>
      <c r="N29" s="149">
        <f t="shared" si="0"/>
      </c>
      <c r="O29" s="150"/>
      <c r="P29" s="150"/>
      <c r="Q29" s="150"/>
      <c r="R29" s="150"/>
      <c r="S29" s="150"/>
      <c r="T29" s="150"/>
      <c r="U29" s="150"/>
      <c r="V29" s="151"/>
      <c r="W29" s="35"/>
      <c r="X29" s="87"/>
      <c r="Y29" s="22"/>
      <c r="AE29" s="43">
        <f t="shared" si="1"/>
      </c>
      <c r="AF29" s="43">
        <f t="shared" si="2"/>
      </c>
      <c r="AG29" s="43">
        <f t="shared" si="3"/>
      </c>
      <c r="AH29" s="43">
        <f t="shared" si="4"/>
      </c>
      <c r="AI29" s="43">
        <f t="shared" si="5"/>
      </c>
      <c r="AJ29" s="43">
        <f t="shared" si="6"/>
      </c>
      <c r="AK29" s="43">
        <f t="shared" si="7"/>
      </c>
      <c r="AL29" s="43">
        <f t="shared" si="8"/>
      </c>
      <c r="AM29" s="43">
        <f t="shared" si="9"/>
      </c>
      <c r="AN29" s="43">
        <f t="shared" si="10"/>
      </c>
      <c r="AO29" s="43">
        <f t="shared" si="11"/>
      </c>
      <c r="AP29" s="9">
        <f t="shared" si="12"/>
      </c>
      <c r="AQ29" s="9">
        <f t="shared" si="13"/>
      </c>
      <c r="AR29" s="9">
        <f t="shared" si="14"/>
      </c>
    </row>
    <row r="30" spans="1:44" ht="24.75" customHeight="1">
      <c r="A30" s="1"/>
      <c r="B30" s="2"/>
      <c r="C30" s="3"/>
      <c r="D30" s="4"/>
      <c r="E30" s="128"/>
      <c r="F30" s="113"/>
      <c r="G30" s="113"/>
      <c r="H30" s="113"/>
      <c r="I30" s="113"/>
      <c r="J30" s="113"/>
      <c r="K30" s="113"/>
      <c r="L30" s="113"/>
      <c r="M30" s="114"/>
      <c r="N30" s="149">
        <f t="shared" si="0"/>
      </c>
      <c r="O30" s="150"/>
      <c r="P30" s="150"/>
      <c r="Q30" s="150"/>
      <c r="R30" s="150"/>
      <c r="S30" s="150"/>
      <c r="T30" s="150"/>
      <c r="U30" s="150"/>
      <c r="V30" s="151"/>
      <c r="W30" s="35"/>
      <c r="X30" s="87"/>
      <c r="Y30" s="22"/>
      <c r="AE30" s="43">
        <f t="shared" si="1"/>
      </c>
      <c r="AF30" s="43">
        <f t="shared" si="2"/>
      </c>
      <c r="AG30" s="43">
        <f t="shared" si="3"/>
      </c>
      <c r="AH30" s="43">
        <f t="shared" si="4"/>
      </c>
      <c r="AI30" s="43">
        <f t="shared" si="5"/>
      </c>
      <c r="AJ30" s="43">
        <f t="shared" si="6"/>
      </c>
      <c r="AK30" s="43">
        <f t="shared" si="7"/>
      </c>
      <c r="AL30" s="43">
        <f t="shared" si="8"/>
      </c>
      <c r="AM30" s="43">
        <f t="shared" si="9"/>
      </c>
      <c r="AN30" s="43">
        <f t="shared" si="10"/>
      </c>
      <c r="AO30" s="43">
        <f t="shared" si="11"/>
      </c>
      <c r="AP30" s="9">
        <f t="shared" si="12"/>
      </c>
      <c r="AQ30" s="9">
        <f t="shared" si="13"/>
      </c>
      <c r="AR30" s="9">
        <f t="shared" si="14"/>
      </c>
    </row>
    <row r="31" spans="1:44" ht="24.75" customHeight="1">
      <c r="A31" s="1"/>
      <c r="B31" s="2"/>
      <c r="C31" s="3"/>
      <c r="D31" s="4"/>
      <c r="E31" s="128"/>
      <c r="F31" s="113"/>
      <c r="G31" s="113"/>
      <c r="H31" s="113"/>
      <c r="I31" s="113"/>
      <c r="J31" s="113"/>
      <c r="K31" s="113"/>
      <c r="L31" s="113"/>
      <c r="M31" s="114"/>
      <c r="N31" s="149">
        <f t="shared" si="0"/>
      </c>
      <c r="O31" s="150"/>
      <c r="P31" s="150"/>
      <c r="Q31" s="150"/>
      <c r="R31" s="150"/>
      <c r="S31" s="150"/>
      <c r="T31" s="150"/>
      <c r="U31" s="150"/>
      <c r="V31" s="151"/>
      <c r="W31" s="35"/>
      <c r="X31" s="87"/>
      <c r="Y31" s="22"/>
      <c r="AE31" s="43">
        <f t="shared" si="1"/>
      </c>
      <c r="AF31" s="43">
        <f t="shared" si="2"/>
      </c>
      <c r="AG31" s="43">
        <f t="shared" si="3"/>
      </c>
      <c r="AH31" s="43">
        <f t="shared" si="4"/>
      </c>
      <c r="AI31" s="43">
        <f t="shared" si="5"/>
      </c>
      <c r="AJ31" s="43">
        <f t="shared" si="6"/>
      </c>
      <c r="AK31" s="43">
        <f t="shared" si="7"/>
      </c>
      <c r="AL31" s="43">
        <f t="shared" si="8"/>
      </c>
      <c r="AM31" s="43">
        <f t="shared" si="9"/>
      </c>
      <c r="AN31" s="43">
        <f t="shared" si="10"/>
      </c>
      <c r="AO31" s="43">
        <f t="shared" si="11"/>
      </c>
      <c r="AP31" s="9">
        <f t="shared" si="12"/>
      </c>
      <c r="AQ31" s="9">
        <f t="shared" si="13"/>
      </c>
      <c r="AR31" s="9">
        <f t="shared" si="14"/>
      </c>
    </row>
    <row r="32" spans="1:44" ht="24.75" customHeight="1">
      <c r="A32" s="1"/>
      <c r="B32" s="2"/>
      <c r="C32" s="3"/>
      <c r="D32" s="4"/>
      <c r="E32" s="128"/>
      <c r="F32" s="113"/>
      <c r="G32" s="113"/>
      <c r="H32" s="113"/>
      <c r="I32" s="113"/>
      <c r="J32" s="113"/>
      <c r="K32" s="113"/>
      <c r="L32" s="113"/>
      <c r="M32" s="114"/>
      <c r="N32" s="149">
        <f t="shared" si="0"/>
      </c>
      <c r="O32" s="150"/>
      <c r="P32" s="150"/>
      <c r="Q32" s="150"/>
      <c r="R32" s="150"/>
      <c r="S32" s="150"/>
      <c r="T32" s="150"/>
      <c r="U32" s="150"/>
      <c r="V32" s="151"/>
      <c r="W32" s="35"/>
      <c r="X32" s="87"/>
      <c r="Y32" s="22"/>
      <c r="AE32" s="43">
        <f t="shared" si="1"/>
      </c>
      <c r="AF32" s="43">
        <f t="shared" si="2"/>
      </c>
      <c r="AG32" s="43">
        <f t="shared" si="3"/>
      </c>
      <c r="AH32" s="43">
        <f t="shared" si="4"/>
      </c>
      <c r="AI32" s="43">
        <f t="shared" si="5"/>
      </c>
      <c r="AJ32" s="43">
        <f t="shared" si="6"/>
      </c>
      <c r="AK32" s="43">
        <f t="shared" si="7"/>
      </c>
      <c r="AL32" s="43">
        <f t="shared" si="8"/>
      </c>
      <c r="AM32" s="43">
        <f t="shared" si="9"/>
      </c>
      <c r="AN32" s="43">
        <f t="shared" si="10"/>
      </c>
      <c r="AO32" s="43">
        <f t="shared" si="11"/>
      </c>
      <c r="AP32" s="9">
        <f t="shared" si="12"/>
      </c>
      <c r="AQ32" s="9">
        <f t="shared" si="13"/>
      </c>
      <c r="AR32" s="9">
        <f t="shared" si="14"/>
      </c>
    </row>
    <row r="33" spans="1:44" ht="24.75" customHeight="1">
      <c r="A33" s="1"/>
      <c r="B33" s="2"/>
      <c r="C33" s="3"/>
      <c r="D33" s="4"/>
      <c r="E33" s="128"/>
      <c r="F33" s="113"/>
      <c r="G33" s="113"/>
      <c r="H33" s="113"/>
      <c r="I33" s="113"/>
      <c r="J33" s="113"/>
      <c r="K33" s="113"/>
      <c r="L33" s="113"/>
      <c r="M33" s="114"/>
      <c r="N33" s="149">
        <f t="shared" si="0"/>
      </c>
      <c r="O33" s="150"/>
      <c r="P33" s="150"/>
      <c r="Q33" s="150"/>
      <c r="R33" s="150"/>
      <c r="S33" s="150"/>
      <c r="T33" s="150"/>
      <c r="U33" s="150"/>
      <c r="V33" s="151"/>
      <c r="W33" s="35"/>
      <c r="X33" s="87"/>
      <c r="Y33" s="22"/>
      <c r="AE33" s="43">
        <f t="shared" si="1"/>
      </c>
      <c r="AF33" s="43">
        <f t="shared" si="2"/>
      </c>
      <c r="AG33" s="43">
        <f t="shared" si="3"/>
      </c>
      <c r="AH33" s="43">
        <f t="shared" si="4"/>
      </c>
      <c r="AI33" s="43">
        <f t="shared" si="5"/>
      </c>
      <c r="AJ33" s="43">
        <f t="shared" si="6"/>
      </c>
      <c r="AK33" s="43">
        <f t="shared" si="7"/>
      </c>
      <c r="AL33" s="43">
        <f t="shared" si="8"/>
      </c>
      <c r="AM33" s="43">
        <f t="shared" si="9"/>
      </c>
      <c r="AN33" s="43">
        <f t="shared" si="10"/>
      </c>
      <c r="AO33" s="43">
        <f t="shared" si="11"/>
      </c>
      <c r="AP33" s="9">
        <f t="shared" si="12"/>
      </c>
      <c r="AQ33" s="9">
        <f t="shared" si="13"/>
      </c>
      <c r="AR33" s="9">
        <f t="shared" si="14"/>
      </c>
    </row>
    <row r="34" spans="1:44" ht="24.75" customHeight="1">
      <c r="A34" s="1"/>
      <c r="B34" s="2"/>
      <c r="C34" s="3"/>
      <c r="D34" s="4"/>
      <c r="E34" s="128"/>
      <c r="F34" s="113"/>
      <c r="G34" s="113"/>
      <c r="H34" s="113"/>
      <c r="I34" s="113"/>
      <c r="J34" s="113"/>
      <c r="K34" s="113"/>
      <c r="L34" s="113"/>
      <c r="M34" s="114"/>
      <c r="N34" s="149">
        <f t="shared" si="0"/>
      </c>
      <c r="O34" s="150"/>
      <c r="P34" s="150"/>
      <c r="Q34" s="150"/>
      <c r="R34" s="150"/>
      <c r="S34" s="150"/>
      <c r="T34" s="150"/>
      <c r="U34" s="150"/>
      <c r="V34" s="151"/>
      <c r="W34" s="35"/>
      <c r="X34" s="87"/>
      <c r="Y34" s="22"/>
      <c r="AE34" s="43">
        <f t="shared" si="1"/>
      </c>
      <c r="AF34" s="43">
        <f t="shared" si="2"/>
      </c>
      <c r="AG34" s="43">
        <f t="shared" si="3"/>
      </c>
      <c r="AH34" s="43">
        <f t="shared" si="4"/>
      </c>
      <c r="AI34" s="43">
        <f t="shared" si="5"/>
      </c>
      <c r="AJ34" s="43">
        <f t="shared" si="6"/>
      </c>
      <c r="AK34" s="43">
        <f t="shared" si="7"/>
      </c>
      <c r="AL34" s="43">
        <f t="shared" si="8"/>
      </c>
      <c r="AM34" s="43">
        <f t="shared" si="9"/>
      </c>
      <c r="AN34" s="43">
        <f t="shared" si="10"/>
      </c>
      <c r="AO34" s="43">
        <f t="shared" si="11"/>
      </c>
      <c r="AP34" s="9">
        <f t="shared" si="12"/>
      </c>
      <c r="AQ34" s="9">
        <f t="shared" si="13"/>
      </c>
      <c r="AR34" s="9">
        <f t="shared" si="14"/>
      </c>
    </row>
    <row r="35" spans="1:44" ht="24.75" customHeight="1" thickBot="1">
      <c r="A35" s="29"/>
      <c r="B35" s="30"/>
      <c r="C35" s="31"/>
      <c r="D35" s="32"/>
      <c r="E35" s="128"/>
      <c r="F35" s="113"/>
      <c r="G35" s="113"/>
      <c r="H35" s="113"/>
      <c r="I35" s="113"/>
      <c r="J35" s="113"/>
      <c r="K35" s="113"/>
      <c r="L35" s="113"/>
      <c r="M35" s="114"/>
      <c r="N35" s="158">
        <f t="shared" si="0"/>
      </c>
      <c r="O35" s="159"/>
      <c r="P35" s="159"/>
      <c r="Q35" s="159"/>
      <c r="R35" s="159"/>
      <c r="S35" s="159"/>
      <c r="T35" s="159"/>
      <c r="U35" s="159"/>
      <c r="V35" s="160"/>
      <c r="W35" s="35"/>
      <c r="X35" s="87"/>
      <c r="Y35" s="27"/>
      <c r="AE35" s="43">
        <f t="shared" si="1"/>
      </c>
      <c r="AF35" s="43">
        <f t="shared" si="2"/>
      </c>
      <c r="AG35" s="43">
        <f t="shared" si="3"/>
      </c>
      <c r="AH35" s="43">
        <f t="shared" si="4"/>
      </c>
      <c r="AI35" s="43">
        <f t="shared" si="5"/>
      </c>
      <c r="AJ35" s="43">
        <f t="shared" si="6"/>
      </c>
      <c r="AK35" s="43">
        <f t="shared" si="7"/>
      </c>
      <c r="AL35" s="43">
        <f t="shared" si="8"/>
      </c>
      <c r="AM35" s="43">
        <f t="shared" si="9"/>
      </c>
      <c r="AN35" s="43">
        <f t="shared" si="10"/>
      </c>
      <c r="AO35" s="43">
        <f t="shared" si="11"/>
      </c>
      <c r="AP35" s="9">
        <f t="shared" si="12"/>
      </c>
      <c r="AQ35" s="9">
        <f t="shared" si="13"/>
      </c>
      <c r="AR35" s="9">
        <f t="shared" si="14"/>
      </c>
    </row>
    <row r="36" spans="1:44" ht="24.75" customHeight="1" thickBot="1">
      <c r="A36" s="115" t="s">
        <v>35</v>
      </c>
      <c r="B36" s="116"/>
      <c r="C36" s="116"/>
      <c r="D36" s="116"/>
      <c r="E36" s="116"/>
      <c r="F36" s="116"/>
      <c r="G36" s="116"/>
      <c r="H36" s="116"/>
      <c r="I36" s="116"/>
      <c r="J36" s="116"/>
      <c r="K36" s="116"/>
      <c r="L36" s="116"/>
      <c r="M36" s="116"/>
      <c r="N36" s="161">
        <f>AF36+AM36</f>
        <v>0</v>
      </c>
      <c r="O36" s="162"/>
      <c r="P36" s="162"/>
      <c r="Q36" s="162"/>
      <c r="R36" s="162"/>
      <c r="S36" s="162"/>
      <c r="T36" s="162"/>
      <c r="U36" s="162"/>
      <c r="V36" s="163"/>
      <c r="W36" s="120">
        <f>AI36+AP36</f>
        <v>0</v>
      </c>
      <c r="X36" s="121"/>
      <c r="Y36" s="122"/>
      <c r="AD36" s="9" t="s">
        <v>23</v>
      </c>
      <c r="AE36" s="44">
        <f aca="true" t="shared" si="15" ref="AE36:AR36">SUM(AE10:AE35)</f>
        <v>0</v>
      </c>
      <c r="AF36" s="44">
        <f t="shared" si="15"/>
        <v>0</v>
      </c>
      <c r="AG36" s="44">
        <f t="shared" si="15"/>
        <v>0</v>
      </c>
      <c r="AH36" s="44">
        <f t="shared" si="15"/>
        <v>0</v>
      </c>
      <c r="AI36" s="44">
        <f t="shared" si="15"/>
        <v>0</v>
      </c>
      <c r="AJ36" s="44">
        <f t="shared" si="15"/>
        <v>0</v>
      </c>
      <c r="AK36" s="44">
        <f t="shared" si="15"/>
        <v>0</v>
      </c>
      <c r="AL36" s="44">
        <f t="shared" si="15"/>
        <v>0</v>
      </c>
      <c r="AM36" s="44">
        <f t="shared" si="15"/>
        <v>0</v>
      </c>
      <c r="AN36" s="44">
        <f t="shared" si="15"/>
        <v>0</v>
      </c>
      <c r="AO36" s="44">
        <f t="shared" si="15"/>
        <v>0</v>
      </c>
      <c r="AP36" s="44">
        <f t="shared" si="15"/>
        <v>0</v>
      </c>
      <c r="AQ36" s="44">
        <f t="shared" si="15"/>
        <v>0</v>
      </c>
      <c r="AR36" s="44">
        <f t="shared" si="15"/>
        <v>0</v>
      </c>
    </row>
    <row r="37" spans="1:25" ht="24.75" customHeight="1" thickBot="1">
      <c r="A37" s="115" t="s">
        <v>40</v>
      </c>
      <c r="B37" s="116"/>
      <c r="C37" s="116"/>
      <c r="D37" s="116"/>
      <c r="E37" s="116"/>
      <c r="F37" s="116"/>
      <c r="G37" s="116"/>
      <c r="H37" s="116"/>
      <c r="I37" s="116"/>
      <c r="J37" s="116"/>
      <c r="K37" s="116"/>
      <c r="L37" s="116"/>
      <c r="M37" s="116"/>
      <c r="N37" s="117">
        <f>AG36+AN36</f>
        <v>0</v>
      </c>
      <c r="O37" s="118"/>
      <c r="P37" s="118"/>
      <c r="Q37" s="118"/>
      <c r="R37" s="118"/>
      <c r="S37" s="118"/>
      <c r="T37" s="118"/>
      <c r="U37" s="118"/>
      <c r="V37" s="119"/>
      <c r="W37" s="120">
        <f>AJ36+AQ36</f>
        <v>0</v>
      </c>
      <c r="X37" s="121"/>
      <c r="Y37" s="122"/>
    </row>
    <row r="38" spans="1:25" ht="24.75" customHeight="1" thickBot="1">
      <c r="A38" s="115" t="s">
        <v>73</v>
      </c>
      <c r="B38" s="116"/>
      <c r="C38" s="116"/>
      <c r="D38" s="116"/>
      <c r="E38" s="116"/>
      <c r="F38" s="116"/>
      <c r="G38" s="116"/>
      <c r="H38" s="116"/>
      <c r="I38" s="116"/>
      <c r="J38" s="116"/>
      <c r="K38" s="116"/>
      <c r="L38" s="116"/>
      <c r="M38" s="116"/>
      <c r="N38" s="117">
        <f>AH36+AO36</f>
        <v>0</v>
      </c>
      <c r="O38" s="118"/>
      <c r="P38" s="118"/>
      <c r="Q38" s="118"/>
      <c r="R38" s="118"/>
      <c r="S38" s="118"/>
      <c r="T38" s="118"/>
      <c r="U38" s="118"/>
      <c r="V38" s="119"/>
      <c r="W38" s="120">
        <f>AK36+AR36</f>
        <v>0</v>
      </c>
      <c r="X38" s="121"/>
      <c r="Y38" s="122"/>
    </row>
    <row r="39" spans="1:25" ht="24.75" customHeight="1" thickBot="1" thickTop="1">
      <c r="A39" s="130" t="s">
        <v>41</v>
      </c>
      <c r="B39" s="131"/>
      <c r="C39" s="131"/>
      <c r="D39" s="131"/>
      <c r="E39" s="131"/>
      <c r="F39" s="131"/>
      <c r="G39" s="131"/>
      <c r="H39" s="131"/>
      <c r="I39" s="131"/>
      <c r="J39" s="131"/>
      <c r="K39" s="131"/>
      <c r="L39" s="131"/>
      <c r="M39" s="131"/>
      <c r="N39" s="164">
        <f>N36+N37+N38</f>
        <v>0</v>
      </c>
      <c r="O39" s="165"/>
      <c r="P39" s="165"/>
      <c r="Q39" s="165"/>
      <c r="R39" s="165"/>
      <c r="S39" s="165"/>
      <c r="T39" s="165"/>
      <c r="U39" s="165"/>
      <c r="V39" s="166"/>
      <c r="W39" s="112">
        <f>W36+W37+W38</f>
        <v>0</v>
      </c>
      <c r="X39" s="112"/>
      <c r="Y39" s="129"/>
    </row>
    <row r="40" spans="1:26" ht="12" customHeight="1">
      <c r="A40" s="36"/>
      <c r="B40" s="36"/>
      <c r="C40" s="36"/>
      <c r="D40" s="36"/>
      <c r="E40" s="36"/>
      <c r="F40" s="36"/>
      <c r="G40" s="36"/>
      <c r="H40" s="36"/>
      <c r="I40" s="36"/>
      <c r="J40" s="36"/>
      <c r="K40" s="36"/>
      <c r="L40" s="36"/>
      <c r="M40" s="36"/>
      <c r="N40" s="37"/>
      <c r="O40" s="37"/>
      <c r="P40" s="37"/>
      <c r="Q40" s="37"/>
      <c r="R40" s="37"/>
      <c r="S40" s="37"/>
      <c r="T40" s="37"/>
      <c r="U40" s="37"/>
      <c r="V40" s="37"/>
      <c r="W40" s="38"/>
      <c r="X40" s="38"/>
      <c r="Y40" s="28"/>
      <c r="Z40" s="28"/>
    </row>
    <row r="41" spans="1:25" ht="22.5" customHeight="1">
      <c r="A41" s="24"/>
      <c r="B41" s="24"/>
      <c r="C41" s="25"/>
      <c r="D41" s="24"/>
      <c r="E41" s="24"/>
      <c r="F41" s="24"/>
      <c r="G41" s="24"/>
      <c r="H41" s="24"/>
      <c r="I41" s="24"/>
      <c r="J41" s="24"/>
      <c r="K41" s="39"/>
      <c r="L41" s="39"/>
      <c r="M41" s="39"/>
      <c r="N41" s="40"/>
      <c r="O41" s="40"/>
      <c r="P41" s="40"/>
      <c r="Q41" s="40"/>
      <c r="R41" s="40"/>
      <c r="S41" s="40"/>
      <c r="T41" s="40"/>
      <c r="U41" s="40"/>
      <c r="V41" s="41"/>
      <c r="W41" s="42"/>
      <c r="X41" s="42"/>
      <c r="Y41" s="11"/>
    </row>
    <row r="42" spans="1:25" ht="17.25">
      <c r="A42" s="135" t="s">
        <v>7</v>
      </c>
      <c r="B42" s="136"/>
      <c r="C42" s="136"/>
      <c r="D42" s="136"/>
      <c r="E42" s="136"/>
      <c r="F42" s="136"/>
      <c r="G42" s="136"/>
      <c r="H42" s="136"/>
      <c r="I42" s="136"/>
      <c r="J42" s="136"/>
      <c r="K42" s="136"/>
      <c r="L42" s="136"/>
      <c r="M42" s="137"/>
      <c r="N42" s="155"/>
      <c r="O42" s="156"/>
      <c r="P42" s="156"/>
      <c r="Q42" s="156"/>
      <c r="R42" s="156"/>
      <c r="S42" s="156"/>
      <c r="T42" s="156"/>
      <c r="U42" s="156"/>
      <c r="V42" s="157"/>
      <c r="W42" s="33"/>
      <c r="X42" s="33"/>
      <c r="Y42" s="23"/>
    </row>
    <row r="43" spans="1:25" ht="13.5">
      <c r="A43" s="141" t="s">
        <v>13</v>
      </c>
      <c r="B43" s="141"/>
      <c r="C43" s="141"/>
      <c r="D43" s="141"/>
      <c r="E43" s="141"/>
      <c r="F43" s="141"/>
      <c r="G43" s="141"/>
      <c r="H43" s="141"/>
      <c r="I43" s="141"/>
      <c r="J43" s="141"/>
      <c r="K43" s="141"/>
      <c r="L43" s="141"/>
      <c r="M43" s="141"/>
      <c r="N43" s="141"/>
      <c r="O43" s="141"/>
      <c r="P43" s="141"/>
      <c r="Q43" s="141"/>
      <c r="R43" s="141"/>
      <c r="S43" s="141"/>
      <c r="T43" s="141"/>
      <c r="U43" s="141"/>
      <c r="V43" s="141"/>
      <c r="W43" s="141"/>
      <c r="X43" s="141"/>
      <c r="Y43" s="141"/>
    </row>
  </sheetData>
  <sheetProtection sheet="1" objects="1" scenarios="1"/>
  <mergeCells count="74">
    <mergeCell ref="N29:V29"/>
    <mergeCell ref="N25:V25"/>
    <mergeCell ref="N26:V26"/>
    <mergeCell ref="N27:V27"/>
    <mergeCell ref="N42:V42"/>
    <mergeCell ref="N34:V34"/>
    <mergeCell ref="N35:V35"/>
    <mergeCell ref="N36:V36"/>
    <mergeCell ref="N38:V38"/>
    <mergeCell ref="N39:V39"/>
    <mergeCell ref="N32:V32"/>
    <mergeCell ref="N33:V33"/>
    <mergeCell ref="N20:V20"/>
    <mergeCell ref="N22:V22"/>
    <mergeCell ref="N23:V23"/>
    <mergeCell ref="N24:V24"/>
    <mergeCell ref="N21:V21"/>
    <mergeCell ref="N28:V28"/>
    <mergeCell ref="N30:V30"/>
    <mergeCell ref="N31:V31"/>
    <mergeCell ref="N16:V16"/>
    <mergeCell ref="N17:V17"/>
    <mergeCell ref="N18:V18"/>
    <mergeCell ref="N19:V19"/>
    <mergeCell ref="A1:Y1"/>
    <mergeCell ref="A4:B5"/>
    <mergeCell ref="N12:V12"/>
    <mergeCell ref="N13:V13"/>
    <mergeCell ref="A43:Y43"/>
    <mergeCell ref="N7:Y7"/>
    <mergeCell ref="A7:D7"/>
    <mergeCell ref="E9:M9"/>
    <mergeCell ref="E34:M34"/>
    <mergeCell ref="E35:M35"/>
    <mergeCell ref="N10:V10"/>
    <mergeCell ref="N11:V11"/>
    <mergeCell ref="N14:V14"/>
    <mergeCell ref="N15:V15"/>
    <mergeCell ref="A42:M42"/>
    <mergeCell ref="E10:M10"/>
    <mergeCell ref="E11:M11"/>
    <mergeCell ref="E12:M12"/>
    <mergeCell ref="E13:M13"/>
    <mergeCell ref="E14:M14"/>
    <mergeCell ref="E15:M15"/>
    <mergeCell ref="E16:M16"/>
    <mergeCell ref="E17:M17"/>
    <mergeCell ref="E18:M18"/>
    <mergeCell ref="E25:M25"/>
    <mergeCell ref="E26:M26"/>
    <mergeCell ref="E19:M19"/>
    <mergeCell ref="E20:M20"/>
    <mergeCell ref="E21:M21"/>
    <mergeCell ref="E22:M22"/>
    <mergeCell ref="W38:Y38"/>
    <mergeCell ref="W39:Y39"/>
    <mergeCell ref="E27:M27"/>
    <mergeCell ref="A38:M38"/>
    <mergeCell ref="A36:M36"/>
    <mergeCell ref="E31:M31"/>
    <mergeCell ref="E32:M32"/>
    <mergeCell ref="E33:M33"/>
    <mergeCell ref="A39:M39"/>
    <mergeCell ref="E28:M28"/>
    <mergeCell ref="A37:M37"/>
    <mergeCell ref="N37:V37"/>
    <mergeCell ref="W37:Y37"/>
    <mergeCell ref="Y4:Y5"/>
    <mergeCell ref="W36:Y36"/>
    <mergeCell ref="N9:V9"/>
    <mergeCell ref="E29:M29"/>
    <mergeCell ref="E30:M30"/>
    <mergeCell ref="E23:M23"/>
    <mergeCell ref="E24:M24"/>
  </mergeCells>
  <conditionalFormatting sqref="N41:V41 T2:Y3 S2:S4 Y4:Y5">
    <cfRule type="cellIs" priority="1" dxfId="0" operator="equal" stopIfTrue="1">
      <formula>0</formula>
    </cfRule>
  </conditionalFormatting>
  <conditionalFormatting sqref="X40 W36:W40">
    <cfRule type="cellIs" priority="2" dxfId="1" operator="equal" stopIfTrue="1">
      <formula>"込"</formula>
    </cfRule>
  </conditionalFormatting>
  <conditionalFormatting sqref="W10:X35">
    <cfRule type="cellIs" priority="3" dxfId="1" operator="equal" stopIfTrue="1">
      <formula>0.05</formula>
    </cfRule>
    <cfRule type="cellIs" priority="4" dxfId="2" operator="equal" stopIfTrue="1">
      <formula>0.08</formula>
    </cfRule>
  </conditionalFormatting>
  <dataValidations count="4">
    <dataValidation type="list" showInputMessage="1" showErrorMessage="1" sqref="N7:Y7">
      <formula1>$AD$10:$AD$12</formula1>
    </dataValidation>
    <dataValidation showInputMessage="1" showErrorMessage="1" sqref="X40 W36:W40"/>
    <dataValidation type="list" showInputMessage="1" showErrorMessage="1" sqref="X10:X35">
      <formula1>$AC$10:$AC$12</formula1>
    </dataValidation>
    <dataValidation type="list" allowBlank="1" showInputMessage="1" showErrorMessage="1" sqref="W10:W35">
      <formula1>$AB$10:$AB$12</formula1>
    </dataValidation>
  </dataValidations>
  <printOptions horizontalCentered="1"/>
  <pageMargins left="0" right="0" top="0.984251968503937" bottom="0.5905511811023623" header="0.5118110236220472" footer="0.5118110236220472"/>
  <pageSetup horizontalDpi="600" verticalDpi="600" orientation="portrait" paperSize="9" scale="80" r:id="rId4"/>
  <drawing r:id="rId3"/>
  <legacyDrawing r:id="rId2"/>
</worksheet>
</file>

<file path=xl/worksheets/sheet18.xml><?xml version="1.0" encoding="utf-8"?>
<worksheet xmlns="http://schemas.openxmlformats.org/spreadsheetml/2006/main" xmlns:r="http://schemas.openxmlformats.org/officeDocument/2006/relationships">
  <sheetPr codeName="Sheet41"/>
  <dimension ref="A1:AR43"/>
  <sheetViews>
    <sheetView showGridLines="0" workbookViewId="0" topLeftCell="A1">
      <pane ySplit="9" topLeftCell="BM10" activePane="bottomLeft" state="frozen"/>
      <selection pane="topLeft" activeCell="A10" sqref="A10"/>
      <selection pane="bottomLeft" activeCell="N7" sqref="N7:Y7"/>
    </sheetView>
  </sheetViews>
  <sheetFormatPr defaultColWidth="9.00390625" defaultRowHeight="13.5"/>
  <cols>
    <col min="1" max="1" width="22.625" style="9" customWidth="1"/>
    <col min="2" max="2" width="11.00390625" style="9" customWidth="1"/>
    <col min="3" max="3" width="8.50390625" style="10" customWidth="1"/>
    <col min="4" max="4" width="3.25390625" style="9" customWidth="1"/>
    <col min="5" max="22" width="2.00390625" style="9" customWidth="1"/>
    <col min="23" max="23" width="6.125" style="9" customWidth="1"/>
    <col min="24" max="24" width="9.50390625" style="9" customWidth="1"/>
    <col min="25" max="25" width="22.00390625" style="9" customWidth="1"/>
    <col min="26" max="27" width="9.00390625" style="9" customWidth="1"/>
    <col min="28" max="44" width="9.00390625" style="9" hidden="1" customWidth="1"/>
    <col min="45" max="16384" width="9.00390625" style="9" customWidth="1"/>
  </cols>
  <sheetData>
    <row r="1" spans="1:25" ht="24.75" customHeight="1">
      <c r="A1" s="152" t="s">
        <v>12</v>
      </c>
      <c r="B1" s="152"/>
      <c r="C1" s="152"/>
      <c r="D1" s="152"/>
      <c r="E1" s="152"/>
      <c r="F1" s="152"/>
      <c r="G1" s="152"/>
      <c r="H1" s="152"/>
      <c r="I1" s="152"/>
      <c r="J1" s="152"/>
      <c r="K1" s="152"/>
      <c r="L1" s="152"/>
      <c r="M1" s="152"/>
      <c r="N1" s="152"/>
      <c r="O1" s="152"/>
      <c r="P1" s="152"/>
      <c r="Q1" s="152"/>
      <c r="R1" s="152"/>
      <c r="S1" s="152"/>
      <c r="T1" s="152"/>
      <c r="U1" s="152"/>
      <c r="V1" s="152"/>
      <c r="W1" s="152"/>
      <c r="X1" s="152"/>
      <c r="Y1" s="152"/>
    </row>
    <row r="2" spans="14:25" ht="24" customHeight="1">
      <c r="N2" s="101"/>
      <c r="O2" s="101"/>
      <c r="P2" s="101"/>
      <c r="Q2" s="101"/>
      <c r="R2" s="101"/>
      <c r="S2" s="102"/>
      <c r="T2" s="103"/>
      <c r="U2" s="103"/>
      <c r="V2" s="103"/>
      <c r="W2" s="103"/>
      <c r="X2" s="99" t="s">
        <v>74</v>
      </c>
      <c r="Y2" s="106">
        <f>'合計表'!$H$3</f>
        <v>0</v>
      </c>
    </row>
    <row r="3" spans="1:25" ht="24" customHeight="1">
      <c r="A3" s="89">
        <f>'合計表'!A4</f>
        <v>43910</v>
      </c>
      <c r="N3" s="101"/>
      <c r="O3" s="101"/>
      <c r="P3" s="101"/>
      <c r="Q3" s="101"/>
      <c r="R3" s="101"/>
      <c r="S3" s="102"/>
      <c r="T3" s="103"/>
      <c r="U3" s="103"/>
      <c r="V3" s="103"/>
      <c r="W3" s="103"/>
      <c r="X3" s="100" t="s">
        <v>75</v>
      </c>
      <c r="Y3" s="107">
        <f>'合計表'!$H$4</f>
        <v>0</v>
      </c>
    </row>
    <row r="4" spans="1:25" ht="12" customHeight="1">
      <c r="A4" s="153"/>
      <c r="B4" s="154"/>
      <c r="N4" s="104"/>
      <c r="O4" s="104"/>
      <c r="P4" s="104"/>
      <c r="Q4" s="104"/>
      <c r="R4" s="105"/>
      <c r="S4" s="102"/>
      <c r="T4" s="103"/>
      <c r="U4" s="103"/>
      <c r="V4" s="103"/>
      <c r="W4" s="103"/>
      <c r="X4" s="97" t="s">
        <v>10</v>
      </c>
      <c r="Y4" s="190">
        <f>'合計表'!$H$5</f>
        <v>0</v>
      </c>
    </row>
    <row r="5" spans="1:25" ht="12" customHeight="1">
      <c r="A5" s="154"/>
      <c r="B5" s="154"/>
      <c r="N5" s="104"/>
      <c r="O5" s="104"/>
      <c r="P5" s="104"/>
      <c r="Q5" s="104"/>
      <c r="R5" s="105"/>
      <c r="S5" s="103"/>
      <c r="T5" s="103"/>
      <c r="U5" s="103"/>
      <c r="V5" s="103"/>
      <c r="W5" s="103"/>
      <c r="X5" s="98" t="s">
        <v>11</v>
      </c>
      <c r="Y5" s="191"/>
    </row>
    <row r="6" ht="6.75" customHeight="1"/>
    <row r="7" spans="1:25" ht="22.5" customHeight="1">
      <c r="A7" s="144" t="s">
        <v>14</v>
      </c>
      <c r="B7" s="145"/>
      <c r="C7" s="145"/>
      <c r="D7" s="145"/>
      <c r="E7" s="12"/>
      <c r="F7" s="12"/>
      <c r="G7" s="12"/>
      <c r="H7" s="12"/>
      <c r="I7" s="12"/>
      <c r="J7" s="12"/>
      <c r="K7" s="12"/>
      <c r="L7" s="12"/>
      <c r="M7" s="12"/>
      <c r="N7" s="145"/>
      <c r="O7" s="145"/>
      <c r="P7" s="145"/>
      <c r="Q7" s="145"/>
      <c r="R7" s="145"/>
      <c r="S7" s="145"/>
      <c r="T7" s="145"/>
      <c r="U7" s="145"/>
      <c r="V7" s="145"/>
      <c r="W7" s="145"/>
      <c r="X7" s="145"/>
      <c r="Y7" s="186"/>
    </row>
    <row r="8" spans="1:25" ht="8.25" customHeight="1">
      <c r="A8" s="13"/>
      <c r="B8" s="13"/>
      <c r="C8" s="14"/>
      <c r="D8" s="12"/>
      <c r="E8" s="12"/>
      <c r="F8" s="12"/>
      <c r="G8" s="12"/>
      <c r="H8" s="12"/>
      <c r="I8" s="12"/>
      <c r="J8" s="12"/>
      <c r="K8" s="12"/>
      <c r="L8" s="12"/>
      <c r="M8" s="12"/>
      <c r="N8" s="13"/>
      <c r="O8" s="13"/>
      <c r="P8" s="13"/>
      <c r="Q8" s="13"/>
      <c r="R8" s="13"/>
      <c r="S8" s="13"/>
      <c r="T8" s="13"/>
      <c r="U8" s="13"/>
      <c r="V8" s="13"/>
      <c r="W8" s="13"/>
      <c r="X8" s="13"/>
      <c r="Y8" s="13"/>
    </row>
    <row r="9" spans="1:44" ht="22.5" customHeight="1">
      <c r="A9" s="15" t="s">
        <v>0</v>
      </c>
      <c r="B9" s="16" t="s">
        <v>1</v>
      </c>
      <c r="C9" s="17" t="s">
        <v>2</v>
      </c>
      <c r="D9" s="18" t="s">
        <v>3</v>
      </c>
      <c r="E9" s="125" t="s">
        <v>5</v>
      </c>
      <c r="F9" s="126"/>
      <c r="G9" s="126"/>
      <c r="H9" s="126"/>
      <c r="I9" s="126"/>
      <c r="J9" s="126"/>
      <c r="K9" s="126"/>
      <c r="L9" s="126"/>
      <c r="M9" s="127"/>
      <c r="N9" s="125" t="s">
        <v>6</v>
      </c>
      <c r="O9" s="126"/>
      <c r="P9" s="126"/>
      <c r="Q9" s="126"/>
      <c r="R9" s="126"/>
      <c r="S9" s="126"/>
      <c r="T9" s="126"/>
      <c r="U9" s="126"/>
      <c r="V9" s="127"/>
      <c r="W9" s="19" t="s">
        <v>22</v>
      </c>
      <c r="X9" s="19" t="s">
        <v>62</v>
      </c>
      <c r="Y9" s="20" t="s">
        <v>4</v>
      </c>
      <c r="AC9" s="9" t="s">
        <v>24</v>
      </c>
      <c r="AE9" s="26" t="s">
        <v>18</v>
      </c>
      <c r="AF9" s="34" t="s">
        <v>26</v>
      </c>
      <c r="AG9" s="26" t="s">
        <v>25</v>
      </c>
      <c r="AH9" s="26" t="s">
        <v>69</v>
      </c>
      <c r="AI9" s="26" t="s">
        <v>36</v>
      </c>
      <c r="AJ9" s="26" t="s">
        <v>37</v>
      </c>
      <c r="AK9" s="26" t="s">
        <v>70</v>
      </c>
      <c r="AL9" s="26" t="s">
        <v>17</v>
      </c>
      <c r="AM9" s="26" t="s">
        <v>27</v>
      </c>
      <c r="AN9" s="26" t="s">
        <v>28</v>
      </c>
      <c r="AO9" s="26" t="s">
        <v>71</v>
      </c>
      <c r="AP9" s="26" t="s">
        <v>38</v>
      </c>
      <c r="AQ9" s="26" t="s">
        <v>39</v>
      </c>
      <c r="AR9" s="26" t="s">
        <v>72</v>
      </c>
    </row>
    <row r="10" spans="1:44" ht="24.75" customHeight="1">
      <c r="A10" s="5"/>
      <c r="B10" s="6"/>
      <c r="C10" s="7"/>
      <c r="D10" s="8"/>
      <c r="E10" s="187"/>
      <c r="F10" s="188"/>
      <c r="G10" s="188"/>
      <c r="H10" s="188"/>
      <c r="I10" s="188"/>
      <c r="J10" s="188"/>
      <c r="K10" s="188"/>
      <c r="L10" s="188"/>
      <c r="M10" s="189"/>
      <c r="N10" s="146">
        <f aca="true" t="shared" si="0" ref="N10:N35">IF(A10="","",ROUND(C10*E10,0))</f>
      </c>
      <c r="O10" s="147"/>
      <c r="P10" s="147"/>
      <c r="Q10" s="147"/>
      <c r="R10" s="147"/>
      <c r="S10" s="147"/>
      <c r="T10" s="147"/>
      <c r="U10" s="147"/>
      <c r="V10" s="148"/>
      <c r="W10" s="35"/>
      <c r="X10" s="87"/>
      <c r="Y10" s="21"/>
      <c r="AB10" s="26" t="s">
        <v>18</v>
      </c>
      <c r="AC10" s="85" t="s">
        <v>63</v>
      </c>
      <c r="AD10" s="9" t="s">
        <v>20</v>
      </c>
      <c r="AE10" s="43">
        <f>IF($N$7="消　費　税　抜　き",N10,IF(W10="抜",N10,""))</f>
      </c>
      <c r="AF10" s="43">
        <f>IF($AE10="","",IF($X10="５％",$AE10,""))</f>
      </c>
      <c r="AG10" s="43">
        <f>IF(AE10="","",IF($X10="８％",$AE10,""))</f>
      </c>
      <c r="AH10" s="43">
        <f>IF($AE10="","",IF($X10="１０％",$AE10,""))</f>
      </c>
      <c r="AI10" s="43">
        <f>IF($AE10="","",IF($X10="５％",ROUNDDOWN($AE10*0.05,0),""))</f>
      </c>
      <c r="AJ10" s="43">
        <f>IF($AE10="","",IF($X10="８％",ROUNDDOWN($AE10*0.08,0),""))</f>
      </c>
      <c r="AK10" s="43">
        <f>IF($AE10="","",IF($X10="１０％",ROUNDDOWN($AE10*0.1,0),""))</f>
      </c>
      <c r="AL10" s="43">
        <f>IF($AE10="",$N10,"")</f>
      </c>
      <c r="AM10" s="43">
        <f>IF($AL10="","",IF($X10="５％",$AL10-$AP10,""))</f>
      </c>
      <c r="AN10" s="43">
        <f>IF($AL10="","",IF($X10="８％",$AL10-$AQ10,""))</f>
      </c>
      <c r="AO10" s="43">
        <f>IF($AL10="","",IF($X10="１０％",$AL10-$AR10,""))</f>
      </c>
      <c r="AP10" s="9">
        <f>IF($AL10="","",IF($X10="５％",ROUNDDOWN($AL10*5/105,0),""))</f>
      </c>
      <c r="AQ10" s="9">
        <f>IF($AL10="","",IF($X10="８％",ROUNDDOWN($AL10*8/108,0),""))</f>
      </c>
      <c r="AR10" s="9">
        <f>IF($AL10="","",IF($X10="１０％",ROUNDDOWN($AL10*10/110,0),""))</f>
      </c>
    </row>
    <row r="11" spans="1:44" ht="24.75" customHeight="1">
      <c r="A11" s="1"/>
      <c r="B11" s="2"/>
      <c r="C11" s="3"/>
      <c r="D11" s="4"/>
      <c r="E11" s="128"/>
      <c r="F11" s="113"/>
      <c r="G11" s="113"/>
      <c r="H11" s="113"/>
      <c r="I11" s="113"/>
      <c r="J11" s="113"/>
      <c r="K11" s="113"/>
      <c r="L11" s="113"/>
      <c r="M11" s="114"/>
      <c r="N11" s="149">
        <f t="shared" si="0"/>
      </c>
      <c r="O11" s="150"/>
      <c r="P11" s="150"/>
      <c r="Q11" s="150"/>
      <c r="R11" s="150"/>
      <c r="S11" s="150"/>
      <c r="T11" s="150"/>
      <c r="U11" s="150"/>
      <c r="V11" s="151"/>
      <c r="W11" s="35"/>
      <c r="X11" s="87"/>
      <c r="Y11" s="22"/>
      <c r="AB11" s="34" t="s">
        <v>17</v>
      </c>
      <c r="AC11" s="88" t="s">
        <v>64</v>
      </c>
      <c r="AD11" s="9" t="s">
        <v>21</v>
      </c>
      <c r="AE11" s="43">
        <f aca="true" t="shared" si="1" ref="AE11:AE35">IF($N$7="消　費　税　抜　き",N11,IF(W11="抜",N11,""))</f>
      </c>
      <c r="AF11" s="43">
        <f aca="true" t="shared" si="2" ref="AF11:AF35">IF($AE11="","",IF($X11="５％",$AE11,""))</f>
      </c>
      <c r="AG11" s="43">
        <f aca="true" t="shared" si="3" ref="AG11:AG35">IF(AE11="","",IF($X11="８％",$AE11,""))</f>
      </c>
      <c r="AH11" s="43">
        <f aca="true" t="shared" si="4" ref="AH11:AH35">IF($AE11="","",IF($X11="１０％",$AE11,""))</f>
      </c>
      <c r="AI11" s="43">
        <f aca="true" t="shared" si="5" ref="AI11:AI35">IF($AE11="","",IF($X11="５％",ROUNDDOWN($AE11*0.05,0),""))</f>
      </c>
      <c r="AJ11" s="43">
        <f aca="true" t="shared" si="6" ref="AJ11:AJ35">IF($AE11="","",IF($X11="８％",ROUNDDOWN($AE11*0.08,0),""))</f>
      </c>
      <c r="AK11" s="43">
        <f aca="true" t="shared" si="7" ref="AK11:AK35">IF($AE11="","",IF($X11="１０％",ROUNDDOWN($AE11*0.1,0),""))</f>
      </c>
      <c r="AL11" s="43">
        <f aca="true" t="shared" si="8" ref="AL11:AL35">IF($AE11="",$N11,"")</f>
      </c>
      <c r="AM11" s="43">
        <f aca="true" t="shared" si="9" ref="AM11:AM35">IF($AL11="","",IF($X11="５％",$AL11-$AP11,""))</f>
      </c>
      <c r="AN11" s="43">
        <f aca="true" t="shared" si="10" ref="AN11:AN35">IF($AL11="","",IF($X11="８％",$AL11-$AQ11,""))</f>
      </c>
      <c r="AO11" s="43">
        <f aca="true" t="shared" si="11" ref="AO11:AO35">IF($AL11="","",IF($X11="１０％",$AL11-$AR11,""))</f>
      </c>
      <c r="AP11" s="9">
        <f aca="true" t="shared" si="12" ref="AP11:AP35">IF($AL11="","",IF($X11="５％",ROUNDDOWN($AL11*5/105,0),""))</f>
      </c>
      <c r="AQ11" s="9">
        <f aca="true" t="shared" si="13" ref="AQ11:AQ35">IF($AL11="","",IF($X11="８％",ROUNDDOWN($AL11*8/108,0),""))</f>
      </c>
      <c r="AR11" s="9">
        <f aca="true" t="shared" si="14" ref="AR11:AR35">IF($AL11="","",IF($X11="１０％",ROUNDDOWN($AL11*10/110,0),""))</f>
      </c>
    </row>
    <row r="12" spans="1:44" ht="24.75" customHeight="1">
      <c r="A12" s="1"/>
      <c r="B12" s="2"/>
      <c r="C12" s="3"/>
      <c r="D12" s="4"/>
      <c r="E12" s="128"/>
      <c r="F12" s="113"/>
      <c r="G12" s="113"/>
      <c r="H12" s="113"/>
      <c r="I12" s="113"/>
      <c r="J12" s="113"/>
      <c r="K12" s="113"/>
      <c r="L12" s="113"/>
      <c r="M12" s="114"/>
      <c r="N12" s="149">
        <f t="shared" si="0"/>
      </c>
      <c r="O12" s="150"/>
      <c r="P12" s="150"/>
      <c r="Q12" s="150"/>
      <c r="R12" s="150"/>
      <c r="S12" s="150"/>
      <c r="T12" s="150"/>
      <c r="U12" s="150"/>
      <c r="V12" s="151"/>
      <c r="W12" s="35"/>
      <c r="X12" s="87"/>
      <c r="Y12" s="22"/>
      <c r="AB12" s="34"/>
      <c r="AC12" s="88" t="s">
        <v>68</v>
      </c>
      <c r="AE12" s="43">
        <f t="shared" si="1"/>
      </c>
      <c r="AF12" s="43">
        <f t="shared" si="2"/>
      </c>
      <c r="AG12" s="43">
        <f t="shared" si="3"/>
      </c>
      <c r="AH12" s="43">
        <f t="shared" si="4"/>
      </c>
      <c r="AI12" s="43">
        <f t="shared" si="5"/>
      </c>
      <c r="AJ12" s="43">
        <f t="shared" si="6"/>
      </c>
      <c r="AK12" s="43">
        <f t="shared" si="7"/>
      </c>
      <c r="AL12" s="43">
        <f t="shared" si="8"/>
      </c>
      <c r="AM12" s="43">
        <f t="shared" si="9"/>
      </c>
      <c r="AN12" s="43">
        <f t="shared" si="10"/>
      </c>
      <c r="AO12" s="43">
        <f t="shared" si="11"/>
      </c>
      <c r="AP12" s="9">
        <f t="shared" si="12"/>
      </c>
      <c r="AQ12" s="9">
        <f t="shared" si="13"/>
      </c>
      <c r="AR12" s="9">
        <f t="shared" si="14"/>
      </c>
    </row>
    <row r="13" spans="1:44" ht="24.75" customHeight="1">
      <c r="A13" s="1"/>
      <c r="B13" s="2"/>
      <c r="C13" s="3"/>
      <c r="D13" s="4"/>
      <c r="E13" s="128"/>
      <c r="F13" s="113"/>
      <c r="G13" s="113"/>
      <c r="H13" s="113"/>
      <c r="I13" s="113"/>
      <c r="J13" s="113"/>
      <c r="K13" s="113"/>
      <c r="L13" s="113"/>
      <c r="M13" s="114"/>
      <c r="N13" s="149">
        <f t="shared" si="0"/>
      </c>
      <c r="O13" s="150"/>
      <c r="P13" s="150"/>
      <c r="Q13" s="150"/>
      <c r="R13" s="150"/>
      <c r="S13" s="150"/>
      <c r="T13" s="150"/>
      <c r="U13" s="150"/>
      <c r="V13" s="151"/>
      <c r="W13" s="35"/>
      <c r="X13" s="87"/>
      <c r="Y13" s="22"/>
      <c r="AB13" s="26"/>
      <c r="AC13" s="26"/>
      <c r="AE13" s="43">
        <f t="shared" si="1"/>
      </c>
      <c r="AF13" s="43">
        <f t="shared" si="2"/>
      </c>
      <c r="AG13" s="43">
        <f t="shared" si="3"/>
      </c>
      <c r="AH13" s="43">
        <f t="shared" si="4"/>
      </c>
      <c r="AI13" s="43">
        <f t="shared" si="5"/>
      </c>
      <c r="AJ13" s="43">
        <f t="shared" si="6"/>
      </c>
      <c r="AK13" s="43">
        <f t="shared" si="7"/>
      </c>
      <c r="AL13" s="43">
        <f t="shared" si="8"/>
      </c>
      <c r="AM13" s="43">
        <f t="shared" si="9"/>
      </c>
      <c r="AN13" s="43">
        <f t="shared" si="10"/>
      </c>
      <c r="AO13" s="43">
        <f t="shared" si="11"/>
      </c>
      <c r="AP13" s="9">
        <f t="shared" si="12"/>
      </c>
      <c r="AQ13" s="9">
        <f t="shared" si="13"/>
      </c>
      <c r="AR13" s="9">
        <f t="shared" si="14"/>
      </c>
    </row>
    <row r="14" spans="1:44" ht="24.75" customHeight="1">
      <c r="A14" s="1"/>
      <c r="B14" s="2"/>
      <c r="C14" s="3"/>
      <c r="D14" s="4"/>
      <c r="E14" s="128"/>
      <c r="F14" s="113"/>
      <c r="G14" s="113"/>
      <c r="H14" s="113"/>
      <c r="I14" s="113"/>
      <c r="J14" s="113"/>
      <c r="K14" s="113"/>
      <c r="L14" s="113"/>
      <c r="M14" s="114"/>
      <c r="N14" s="149">
        <f t="shared" si="0"/>
      </c>
      <c r="O14" s="150"/>
      <c r="P14" s="150"/>
      <c r="Q14" s="150"/>
      <c r="R14" s="150"/>
      <c r="S14" s="150"/>
      <c r="T14" s="150"/>
      <c r="U14" s="150"/>
      <c r="V14" s="151"/>
      <c r="W14" s="35"/>
      <c r="X14" s="87"/>
      <c r="Y14" s="22"/>
      <c r="AE14" s="43">
        <f t="shared" si="1"/>
      </c>
      <c r="AF14" s="43">
        <f t="shared" si="2"/>
      </c>
      <c r="AG14" s="43">
        <f t="shared" si="3"/>
      </c>
      <c r="AH14" s="43">
        <f t="shared" si="4"/>
      </c>
      <c r="AI14" s="43">
        <f t="shared" si="5"/>
      </c>
      <c r="AJ14" s="43">
        <f t="shared" si="6"/>
      </c>
      <c r="AK14" s="43">
        <f t="shared" si="7"/>
      </c>
      <c r="AL14" s="43">
        <f t="shared" si="8"/>
      </c>
      <c r="AM14" s="43">
        <f t="shared" si="9"/>
      </c>
      <c r="AN14" s="43">
        <f t="shared" si="10"/>
      </c>
      <c r="AO14" s="43">
        <f t="shared" si="11"/>
      </c>
      <c r="AP14" s="9">
        <f t="shared" si="12"/>
      </c>
      <c r="AQ14" s="9">
        <f t="shared" si="13"/>
      </c>
      <c r="AR14" s="9">
        <f t="shared" si="14"/>
      </c>
    </row>
    <row r="15" spans="1:44" ht="24.75" customHeight="1">
      <c r="A15" s="1"/>
      <c r="B15" s="2"/>
      <c r="C15" s="3"/>
      <c r="D15" s="4"/>
      <c r="E15" s="128"/>
      <c r="F15" s="113"/>
      <c r="G15" s="113"/>
      <c r="H15" s="113"/>
      <c r="I15" s="113"/>
      <c r="J15" s="113"/>
      <c r="K15" s="113"/>
      <c r="L15" s="113"/>
      <c r="M15" s="114"/>
      <c r="N15" s="149">
        <f t="shared" si="0"/>
      </c>
      <c r="O15" s="150"/>
      <c r="P15" s="150"/>
      <c r="Q15" s="150"/>
      <c r="R15" s="150"/>
      <c r="S15" s="150"/>
      <c r="T15" s="150"/>
      <c r="U15" s="150"/>
      <c r="V15" s="151"/>
      <c r="W15" s="35"/>
      <c r="X15" s="87"/>
      <c r="Y15" s="22"/>
      <c r="AE15" s="43">
        <f t="shared" si="1"/>
      </c>
      <c r="AF15" s="43">
        <f t="shared" si="2"/>
      </c>
      <c r="AG15" s="43">
        <f t="shared" si="3"/>
      </c>
      <c r="AH15" s="43">
        <f t="shared" si="4"/>
      </c>
      <c r="AI15" s="43">
        <f t="shared" si="5"/>
      </c>
      <c r="AJ15" s="43">
        <f t="shared" si="6"/>
      </c>
      <c r="AK15" s="43">
        <f t="shared" si="7"/>
      </c>
      <c r="AL15" s="43">
        <f t="shared" si="8"/>
      </c>
      <c r="AM15" s="43">
        <f t="shared" si="9"/>
      </c>
      <c r="AN15" s="43">
        <f t="shared" si="10"/>
      </c>
      <c r="AO15" s="43">
        <f t="shared" si="11"/>
      </c>
      <c r="AP15" s="9">
        <f t="shared" si="12"/>
      </c>
      <c r="AQ15" s="9">
        <f t="shared" si="13"/>
      </c>
      <c r="AR15" s="9">
        <f t="shared" si="14"/>
      </c>
    </row>
    <row r="16" spans="1:44" ht="24.75" customHeight="1">
      <c r="A16" s="1"/>
      <c r="B16" s="2"/>
      <c r="C16" s="3"/>
      <c r="D16" s="4"/>
      <c r="E16" s="128"/>
      <c r="F16" s="113"/>
      <c r="G16" s="113"/>
      <c r="H16" s="113"/>
      <c r="I16" s="113"/>
      <c r="J16" s="113"/>
      <c r="K16" s="113"/>
      <c r="L16" s="113"/>
      <c r="M16" s="114"/>
      <c r="N16" s="149">
        <f t="shared" si="0"/>
      </c>
      <c r="O16" s="150"/>
      <c r="P16" s="150"/>
      <c r="Q16" s="150"/>
      <c r="R16" s="150"/>
      <c r="S16" s="150"/>
      <c r="T16" s="150"/>
      <c r="U16" s="150"/>
      <c r="V16" s="151"/>
      <c r="W16" s="35"/>
      <c r="X16" s="87"/>
      <c r="Y16" s="22"/>
      <c r="AE16" s="43">
        <f t="shared" si="1"/>
      </c>
      <c r="AF16" s="43">
        <f t="shared" si="2"/>
      </c>
      <c r="AG16" s="43">
        <f t="shared" si="3"/>
      </c>
      <c r="AH16" s="43">
        <f t="shared" si="4"/>
      </c>
      <c r="AI16" s="43">
        <f t="shared" si="5"/>
      </c>
      <c r="AJ16" s="43">
        <f t="shared" si="6"/>
      </c>
      <c r="AK16" s="43">
        <f t="shared" si="7"/>
      </c>
      <c r="AL16" s="43">
        <f t="shared" si="8"/>
      </c>
      <c r="AM16" s="43">
        <f t="shared" si="9"/>
      </c>
      <c r="AN16" s="43">
        <f t="shared" si="10"/>
      </c>
      <c r="AO16" s="43">
        <f t="shared" si="11"/>
      </c>
      <c r="AP16" s="9">
        <f t="shared" si="12"/>
      </c>
      <c r="AQ16" s="9">
        <f t="shared" si="13"/>
      </c>
      <c r="AR16" s="9">
        <f t="shared" si="14"/>
      </c>
    </row>
    <row r="17" spans="1:44" ht="24.75" customHeight="1">
      <c r="A17" s="1"/>
      <c r="B17" s="2"/>
      <c r="C17" s="3"/>
      <c r="D17" s="4"/>
      <c r="E17" s="128"/>
      <c r="F17" s="113"/>
      <c r="G17" s="113"/>
      <c r="H17" s="113"/>
      <c r="I17" s="113"/>
      <c r="J17" s="113"/>
      <c r="K17" s="113"/>
      <c r="L17" s="113"/>
      <c r="M17" s="114"/>
      <c r="N17" s="149">
        <f t="shared" si="0"/>
      </c>
      <c r="O17" s="150"/>
      <c r="P17" s="150"/>
      <c r="Q17" s="150"/>
      <c r="R17" s="150"/>
      <c r="S17" s="150"/>
      <c r="T17" s="150"/>
      <c r="U17" s="150"/>
      <c r="V17" s="151"/>
      <c r="W17" s="35"/>
      <c r="X17" s="87"/>
      <c r="Y17" s="22"/>
      <c r="AE17" s="43">
        <f t="shared" si="1"/>
      </c>
      <c r="AF17" s="43">
        <f t="shared" si="2"/>
      </c>
      <c r="AG17" s="43">
        <f t="shared" si="3"/>
      </c>
      <c r="AH17" s="43">
        <f t="shared" si="4"/>
      </c>
      <c r="AI17" s="43">
        <f t="shared" si="5"/>
      </c>
      <c r="AJ17" s="43">
        <f t="shared" si="6"/>
      </c>
      <c r="AK17" s="43">
        <f t="shared" si="7"/>
      </c>
      <c r="AL17" s="43">
        <f t="shared" si="8"/>
      </c>
      <c r="AM17" s="43">
        <f t="shared" si="9"/>
      </c>
      <c r="AN17" s="43">
        <f t="shared" si="10"/>
      </c>
      <c r="AO17" s="43">
        <f t="shared" si="11"/>
      </c>
      <c r="AP17" s="9">
        <f t="shared" si="12"/>
      </c>
      <c r="AQ17" s="9">
        <f t="shared" si="13"/>
      </c>
      <c r="AR17" s="9">
        <f t="shared" si="14"/>
      </c>
    </row>
    <row r="18" spans="1:44" ht="24.75" customHeight="1">
      <c r="A18" s="1"/>
      <c r="B18" s="2"/>
      <c r="C18" s="3"/>
      <c r="D18" s="4"/>
      <c r="E18" s="128"/>
      <c r="F18" s="113"/>
      <c r="G18" s="113"/>
      <c r="H18" s="113"/>
      <c r="I18" s="113"/>
      <c r="J18" s="113"/>
      <c r="K18" s="113"/>
      <c r="L18" s="113"/>
      <c r="M18" s="114"/>
      <c r="N18" s="149">
        <f t="shared" si="0"/>
      </c>
      <c r="O18" s="150"/>
      <c r="P18" s="150"/>
      <c r="Q18" s="150"/>
      <c r="R18" s="150"/>
      <c r="S18" s="150"/>
      <c r="T18" s="150"/>
      <c r="U18" s="150"/>
      <c r="V18" s="151"/>
      <c r="W18" s="35"/>
      <c r="X18" s="87"/>
      <c r="Y18" s="22"/>
      <c r="AE18" s="43">
        <f t="shared" si="1"/>
      </c>
      <c r="AF18" s="43">
        <f t="shared" si="2"/>
      </c>
      <c r="AG18" s="43">
        <f t="shared" si="3"/>
      </c>
      <c r="AH18" s="43">
        <f t="shared" si="4"/>
      </c>
      <c r="AI18" s="43">
        <f t="shared" si="5"/>
      </c>
      <c r="AJ18" s="43">
        <f t="shared" si="6"/>
      </c>
      <c r="AK18" s="43">
        <f t="shared" si="7"/>
      </c>
      <c r="AL18" s="43">
        <f t="shared" si="8"/>
      </c>
      <c r="AM18" s="43">
        <f t="shared" si="9"/>
      </c>
      <c r="AN18" s="43">
        <f t="shared" si="10"/>
      </c>
      <c r="AO18" s="43">
        <f t="shared" si="11"/>
      </c>
      <c r="AP18" s="9">
        <f t="shared" si="12"/>
      </c>
      <c r="AQ18" s="9">
        <f t="shared" si="13"/>
      </c>
      <c r="AR18" s="9">
        <f t="shared" si="14"/>
      </c>
    </row>
    <row r="19" spans="1:44" ht="24.75" customHeight="1">
      <c r="A19" s="1"/>
      <c r="B19" s="2"/>
      <c r="C19" s="3"/>
      <c r="D19" s="4"/>
      <c r="E19" s="128"/>
      <c r="F19" s="113"/>
      <c r="G19" s="113"/>
      <c r="H19" s="113"/>
      <c r="I19" s="113"/>
      <c r="J19" s="113"/>
      <c r="K19" s="113"/>
      <c r="L19" s="113"/>
      <c r="M19" s="114"/>
      <c r="N19" s="149">
        <f t="shared" si="0"/>
      </c>
      <c r="O19" s="150"/>
      <c r="P19" s="150"/>
      <c r="Q19" s="150"/>
      <c r="R19" s="150"/>
      <c r="S19" s="150"/>
      <c r="T19" s="150"/>
      <c r="U19" s="150"/>
      <c r="V19" s="151"/>
      <c r="W19" s="35"/>
      <c r="X19" s="87"/>
      <c r="Y19" s="22"/>
      <c r="AE19" s="43">
        <f t="shared" si="1"/>
      </c>
      <c r="AF19" s="43">
        <f t="shared" si="2"/>
      </c>
      <c r="AG19" s="43">
        <f t="shared" si="3"/>
      </c>
      <c r="AH19" s="43">
        <f t="shared" si="4"/>
      </c>
      <c r="AI19" s="43">
        <f t="shared" si="5"/>
      </c>
      <c r="AJ19" s="43">
        <f t="shared" si="6"/>
      </c>
      <c r="AK19" s="43">
        <f t="shared" si="7"/>
      </c>
      <c r="AL19" s="43">
        <f t="shared" si="8"/>
      </c>
      <c r="AM19" s="43">
        <f t="shared" si="9"/>
      </c>
      <c r="AN19" s="43">
        <f t="shared" si="10"/>
      </c>
      <c r="AO19" s="43">
        <f t="shared" si="11"/>
      </c>
      <c r="AP19" s="9">
        <f t="shared" si="12"/>
      </c>
      <c r="AQ19" s="9">
        <f t="shared" si="13"/>
      </c>
      <c r="AR19" s="9">
        <f t="shared" si="14"/>
      </c>
    </row>
    <row r="20" spans="1:44" ht="24.75" customHeight="1">
      <c r="A20" s="1"/>
      <c r="B20" s="2"/>
      <c r="C20" s="3"/>
      <c r="D20" s="4"/>
      <c r="E20" s="128"/>
      <c r="F20" s="113"/>
      <c r="G20" s="113"/>
      <c r="H20" s="113"/>
      <c r="I20" s="113"/>
      <c r="J20" s="113"/>
      <c r="K20" s="113"/>
      <c r="L20" s="113"/>
      <c r="M20" s="114"/>
      <c r="N20" s="149">
        <f t="shared" si="0"/>
      </c>
      <c r="O20" s="150"/>
      <c r="P20" s="150"/>
      <c r="Q20" s="150"/>
      <c r="R20" s="150"/>
      <c r="S20" s="150"/>
      <c r="T20" s="150"/>
      <c r="U20" s="150"/>
      <c r="V20" s="151"/>
      <c r="W20" s="35"/>
      <c r="X20" s="87"/>
      <c r="Y20" s="22"/>
      <c r="AE20" s="43">
        <f t="shared" si="1"/>
      </c>
      <c r="AF20" s="43">
        <f t="shared" si="2"/>
      </c>
      <c r="AG20" s="43">
        <f t="shared" si="3"/>
      </c>
      <c r="AH20" s="43">
        <f t="shared" si="4"/>
      </c>
      <c r="AI20" s="43">
        <f t="shared" si="5"/>
      </c>
      <c r="AJ20" s="43">
        <f t="shared" si="6"/>
      </c>
      <c r="AK20" s="43">
        <f t="shared" si="7"/>
      </c>
      <c r="AL20" s="43">
        <f t="shared" si="8"/>
      </c>
      <c r="AM20" s="43">
        <f t="shared" si="9"/>
      </c>
      <c r="AN20" s="43">
        <f t="shared" si="10"/>
      </c>
      <c r="AO20" s="43">
        <f t="shared" si="11"/>
      </c>
      <c r="AP20" s="9">
        <f t="shared" si="12"/>
      </c>
      <c r="AQ20" s="9">
        <f t="shared" si="13"/>
      </c>
      <c r="AR20" s="9">
        <f t="shared" si="14"/>
      </c>
    </row>
    <row r="21" spans="1:44" ht="24.75" customHeight="1">
      <c r="A21" s="1"/>
      <c r="B21" s="2"/>
      <c r="C21" s="3"/>
      <c r="D21" s="4"/>
      <c r="E21" s="128"/>
      <c r="F21" s="113"/>
      <c r="G21" s="113"/>
      <c r="H21" s="113"/>
      <c r="I21" s="113"/>
      <c r="J21" s="113"/>
      <c r="K21" s="113"/>
      <c r="L21" s="113"/>
      <c r="M21" s="114"/>
      <c r="N21" s="149">
        <f t="shared" si="0"/>
      </c>
      <c r="O21" s="150"/>
      <c r="P21" s="150"/>
      <c r="Q21" s="150"/>
      <c r="R21" s="150"/>
      <c r="S21" s="150"/>
      <c r="T21" s="150"/>
      <c r="U21" s="150"/>
      <c r="V21" s="151"/>
      <c r="W21" s="35"/>
      <c r="X21" s="87"/>
      <c r="Y21" s="22"/>
      <c r="AE21" s="43">
        <f t="shared" si="1"/>
      </c>
      <c r="AF21" s="43">
        <f t="shared" si="2"/>
      </c>
      <c r="AG21" s="43">
        <f t="shared" si="3"/>
      </c>
      <c r="AH21" s="43">
        <f t="shared" si="4"/>
      </c>
      <c r="AI21" s="43">
        <f t="shared" si="5"/>
      </c>
      <c r="AJ21" s="43">
        <f t="shared" si="6"/>
      </c>
      <c r="AK21" s="43">
        <f t="shared" si="7"/>
      </c>
      <c r="AL21" s="43">
        <f t="shared" si="8"/>
      </c>
      <c r="AM21" s="43">
        <f t="shared" si="9"/>
      </c>
      <c r="AN21" s="43">
        <f t="shared" si="10"/>
      </c>
      <c r="AO21" s="43">
        <f t="shared" si="11"/>
      </c>
      <c r="AP21" s="9">
        <f t="shared" si="12"/>
      </c>
      <c r="AQ21" s="9">
        <f t="shared" si="13"/>
      </c>
      <c r="AR21" s="9">
        <f t="shared" si="14"/>
      </c>
    </row>
    <row r="22" spans="1:44" ht="24.75" customHeight="1">
      <c r="A22" s="1"/>
      <c r="B22" s="2"/>
      <c r="C22" s="3"/>
      <c r="D22" s="4"/>
      <c r="E22" s="128"/>
      <c r="F22" s="113"/>
      <c r="G22" s="113"/>
      <c r="H22" s="113"/>
      <c r="I22" s="113"/>
      <c r="J22" s="113"/>
      <c r="K22" s="113"/>
      <c r="L22" s="113"/>
      <c r="M22" s="114"/>
      <c r="N22" s="149">
        <f t="shared" si="0"/>
      </c>
      <c r="O22" s="150"/>
      <c r="P22" s="150"/>
      <c r="Q22" s="150"/>
      <c r="R22" s="150"/>
      <c r="S22" s="150"/>
      <c r="T22" s="150"/>
      <c r="U22" s="150"/>
      <c r="V22" s="151"/>
      <c r="W22" s="35"/>
      <c r="X22" s="87"/>
      <c r="Y22" s="22"/>
      <c r="AE22" s="43">
        <f t="shared" si="1"/>
      </c>
      <c r="AF22" s="43">
        <f t="shared" si="2"/>
      </c>
      <c r="AG22" s="43">
        <f t="shared" si="3"/>
      </c>
      <c r="AH22" s="43">
        <f t="shared" si="4"/>
      </c>
      <c r="AI22" s="43">
        <f t="shared" si="5"/>
      </c>
      <c r="AJ22" s="43">
        <f t="shared" si="6"/>
      </c>
      <c r="AK22" s="43">
        <f t="shared" si="7"/>
      </c>
      <c r="AL22" s="43">
        <f t="shared" si="8"/>
      </c>
      <c r="AM22" s="43">
        <f t="shared" si="9"/>
      </c>
      <c r="AN22" s="43">
        <f t="shared" si="10"/>
      </c>
      <c r="AO22" s="43">
        <f t="shared" si="11"/>
      </c>
      <c r="AP22" s="9">
        <f t="shared" si="12"/>
      </c>
      <c r="AQ22" s="9">
        <f t="shared" si="13"/>
      </c>
      <c r="AR22" s="9">
        <f t="shared" si="14"/>
      </c>
    </row>
    <row r="23" spans="1:44" ht="24.75" customHeight="1">
      <c r="A23" s="1"/>
      <c r="B23" s="2"/>
      <c r="C23" s="3"/>
      <c r="D23" s="4"/>
      <c r="E23" s="128"/>
      <c r="F23" s="113"/>
      <c r="G23" s="113"/>
      <c r="H23" s="113"/>
      <c r="I23" s="113"/>
      <c r="J23" s="113"/>
      <c r="K23" s="113"/>
      <c r="L23" s="113"/>
      <c r="M23" s="114"/>
      <c r="N23" s="149">
        <f t="shared" si="0"/>
      </c>
      <c r="O23" s="150"/>
      <c r="P23" s="150"/>
      <c r="Q23" s="150"/>
      <c r="R23" s="150"/>
      <c r="S23" s="150"/>
      <c r="T23" s="150"/>
      <c r="U23" s="150"/>
      <c r="V23" s="151"/>
      <c r="W23" s="35"/>
      <c r="X23" s="87"/>
      <c r="Y23" s="22"/>
      <c r="AE23" s="43">
        <f t="shared" si="1"/>
      </c>
      <c r="AF23" s="43">
        <f t="shared" si="2"/>
      </c>
      <c r="AG23" s="43">
        <f t="shared" si="3"/>
      </c>
      <c r="AH23" s="43">
        <f t="shared" si="4"/>
      </c>
      <c r="AI23" s="43">
        <f t="shared" si="5"/>
      </c>
      <c r="AJ23" s="43">
        <f t="shared" si="6"/>
      </c>
      <c r="AK23" s="43">
        <f t="shared" si="7"/>
      </c>
      <c r="AL23" s="43">
        <f t="shared" si="8"/>
      </c>
      <c r="AM23" s="43">
        <f t="shared" si="9"/>
      </c>
      <c r="AN23" s="43">
        <f t="shared" si="10"/>
      </c>
      <c r="AO23" s="43">
        <f t="shared" si="11"/>
      </c>
      <c r="AP23" s="9">
        <f t="shared" si="12"/>
      </c>
      <c r="AQ23" s="9">
        <f t="shared" si="13"/>
      </c>
      <c r="AR23" s="9">
        <f t="shared" si="14"/>
      </c>
    </row>
    <row r="24" spans="1:44" ht="24.75" customHeight="1">
      <c r="A24" s="1"/>
      <c r="B24" s="2"/>
      <c r="C24" s="3"/>
      <c r="D24" s="4"/>
      <c r="E24" s="128"/>
      <c r="F24" s="113"/>
      <c r="G24" s="113"/>
      <c r="H24" s="113"/>
      <c r="I24" s="113"/>
      <c r="J24" s="113"/>
      <c r="K24" s="113"/>
      <c r="L24" s="113"/>
      <c r="M24" s="114"/>
      <c r="N24" s="149">
        <f t="shared" si="0"/>
      </c>
      <c r="O24" s="150"/>
      <c r="P24" s="150"/>
      <c r="Q24" s="150"/>
      <c r="R24" s="150"/>
      <c r="S24" s="150"/>
      <c r="T24" s="150"/>
      <c r="U24" s="150"/>
      <c r="V24" s="151"/>
      <c r="W24" s="35"/>
      <c r="X24" s="87"/>
      <c r="Y24" s="22"/>
      <c r="AE24" s="43">
        <f t="shared" si="1"/>
      </c>
      <c r="AF24" s="43">
        <f t="shared" si="2"/>
      </c>
      <c r="AG24" s="43">
        <f t="shared" si="3"/>
      </c>
      <c r="AH24" s="43">
        <f t="shared" si="4"/>
      </c>
      <c r="AI24" s="43">
        <f t="shared" si="5"/>
      </c>
      <c r="AJ24" s="43">
        <f t="shared" si="6"/>
      </c>
      <c r="AK24" s="43">
        <f t="shared" si="7"/>
      </c>
      <c r="AL24" s="43">
        <f t="shared" si="8"/>
      </c>
      <c r="AM24" s="43">
        <f t="shared" si="9"/>
      </c>
      <c r="AN24" s="43">
        <f t="shared" si="10"/>
      </c>
      <c r="AO24" s="43">
        <f t="shared" si="11"/>
      </c>
      <c r="AP24" s="9">
        <f t="shared" si="12"/>
      </c>
      <c r="AQ24" s="9">
        <f t="shared" si="13"/>
      </c>
      <c r="AR24" s="9">
        <f t="shared" si="14"/>
      </c>
    </row>
    <row r="25" spans="1:44" ht="24.75" customHeight="1">
      <c r="A25" s="1"/>
      <c r="B25" s="2"/>
      <c r="C25" s="3"/>
      <c r="D25" s="4"/>
      <c r="E25" s="128"/>
      <c r="F25" s="113"/>
      <c r="G25" s="113"/>
      <c r="H25" s="113"/>
      <c r="I25" s="113"/>
      <c r="J25" s="113"/>
      <c r="K25" s="113"/>
      <c r="L25" s="113"/>
      <c r="M25" s="114"/>
      <c r="N25" s="149">
        <f t="shared" si="0"/>
      </c>
      <c r="O25" s="150"/>
      <c r="P25" s="150"/>
      <c r="Q25" s="150"/>
      <c r="R25" s="150"/>
      <c r="S25" s="150"/>
      <c r="T25" s="150"/>
      <c r="U25" s="150"/>
      <c r="V25" s="151"/>
      <c r="W25" s="35"/>
      <c r="X25" s="87"/>
      <c r="Y25" s="22"/>
      <c r="AE25" s="43">
        <f t="shared" si="1"/>
      </c>
      <c r="AF25" s="43">
        <f t="shared" si="2"/>
      </c>
      <c r="AG25" s="43">
        <f t="shared" si="3"/>
      </c>
      <c r="AH25" s="43">
        <f t="shared" si="4"/>
      </c>
      <c r="AI25" s="43">
        <f t="shared" si="5"/>
      </c>
      <c r="AJ25" s="43">
        <f t="shared" si="6"/>
      </c>
      <c r="AK25" s="43">
        <f t="shared" si="7"/>
      </c>
      <c r="AL25" s="43">
        <f t="shared" si="8"/>
      </c>
      <c r="AM25" s="43">
        <f t="shared" si="9"/>
      </c>
      <c r="AN25" s="43">
        <f t="shared" si="10"/>
      </c>
      <c r="AO25" s="43">
        <f t="shared" si="11"/>
      </c>
      <c r="AP25" s="9">
        <f t="shared" si="12"/>
      </c>
      <c r="AQ25" s="9">
        <f t="shared" si="13"/>
      </c>
      <c r="AR25" s="9">
        <f t="shared" si="14"/>
      </c>
    </row>
    <row r="26" spans="1:44" ht="24.75" customHeight="1">
      <c r="A26" s="1"/>
      <c r="B26" s="2"/>
      <c r="C26" s="3"/>
      <c r="D26" s="4"/>
      <c r="E26" s="128"/>
      <c r="F26" s="113"/>
      <c r="G26" s="113"/>
      <c r="H26" s="113"/>
      <c r="I26" s="113"/>
      <c r="J26" s="113"/>
      <c r="K26" s="113"/>
      <c r="L26" s="113"/>
      <c r="M26" s="114"/>
      <c r="N26" s="149">
        <f t="shared" si="0"/>
      </c>
      <c r="O26" s="150"/>
      <c r="P26" s="150"/>
      <c r="Q26" s="150"/>
      <c r="R26" s="150"/>
      <c r="S26" s="150"/>
      <c r="T26" s="150"/>
      <c r="U26" s="150"/>
      <c r="V26" s="151"/>
      <c r="W26" s="35"/>
      <c r="X26" s="87"/>
      <c r="Y26" s="22"/>
      <c r="AE26" s="43">
        <f t="shared" si="1"/>
      </c>
      <c r="AF26" s="43">
        <f t="shared" si="2"/>
      </c>
      <c r="AG26" s="43">
        <f t="shared" si="3"/>
      </c>
      <c r="AH26" s="43">
        <f t="shared" si="4"/>
      </c>
      <c r="AI26" s="43">
        <f t="shared" si="5"/>
      </c>
      <c r="AJ26" s="43">
        <f t="shared" si="6"/>
      </c>
      <c r="AK26" s="43">
        <f t="shared" si="7"/>
      </c>
      <c r="AL26" s="43">
        <f t="shared" si="8"/>
      </c>
      <c r="AM26" s="43">
        <f t="shared" si="9"/>
      </c>
      <c r="AN26" s="43">
        <f t="shared" si="10"/>
      </c>
      <c r="AO26" s="43">
        <f t="shared" si="11"/>
      </c>
      <c r="AP26" s="9">
        <f t="shared" si="12"/>
      </c>
      <c r="AQ26" s="9">
        <f t="shared" si="13"/>
      </c>
      <c r="AR26" s="9">
        <f t="shared" si="14"/>
      </c>
    </row>
    <row r="27" spans="1:44" ht="24.75" customHeight="1">
      <c r="A27" s="1"/>
      <c r="B27" s="2"/>
      <c r="C27" s="3"/>
      <c r="D27" s="4"/>
      <c r="E27" s="128"/>
      <c r="F27" s="113"/>
      <c r="G27" s="113"/>
      <c r="H27" s="113"/>
      <c r="I27" s="113"/>
      <c r="J27" s="113"/>
      <c r="K27" s="113"/>
      <c r="L27" s="113"/>
      <c r="M27" s="114"/>
      <c r="N27" s="149">
        <f t="shared" si="0"/>
      </c>
      <c r="O27" s="150"/>
      <c r="P27" s="150"/>
      <c r="Q27" s="150"/>
      <c r="R27" s="150"/>
      <c r="S27" s="150"/>
      <c r="T27" s="150"/>
      <c r="U27" s="150"/>
      <c r="V27" s="151"/>
      <c r="W27" s="35"/>
      <c r="X27" s="87"/>
      <c r="Y27" s="22"/>
      <c r="AE27" s="43">
        <f t="shared" si="1"/>
      </c>
      <c r="AF27" s="43">
        <f t="shared" si="2"/>
      </c>
      <c r="AG27" s="43">
        <f t="shared" si="3"/>
      </c>
      <c r="AH27" s="43">
        <f t="shared" si="4"/>
      </c>
      <c r="AI27" s="43">
        <f t="shared" si="5"/>
      </c>
      <c r="AJ27" s="43">
        <f t="shared" si="6"/>
      </c>
      <c r="AK27" s="43">
        <f t="shared" si="7"/>
      </c>
      <c r="AL27" s="43">
        <f t="shared" si="8"/>
      </c>
      <c r="AM27" s="43">
        <f t="shared" si="9"/>
      </c>
      <c r="AN27" s="43">
        <f t="shared" si="10"/>
      </c>
      <c r="AO27" s="43">
        <f t="shared" si="11"/>
      </c>
      <c r="AP27" s="9">
        <f t="shared" si="12"/>
      </c>
      <c r="AQ27" s="9">
        <f t="shared" si="13"/>
      </c>
      <c r="AR27" s="9">
        <f t="shared" si="14"/>
      </c>
    </row>
    <row r="28" spans="1:44" ht="24.75" customHeight="1">
      <c r="A28" s="1"/>
      <c r="B28" s="2"/>
      <c r="C28" s="3"/>
      <c r="D28" s="4"/>
      <c r="E28" s="128"/>
      <c r="F28" s="113"/>
      <c r="G28" s="113"/>
      <c r="H28" s="113"/>
      <c r="I28" s="113"/>
      <c r="J28" s="113"/>
      <c r="K28" s="113"/>
      <c r="L28" s="113"/>
      <c r="M28" s="114"/>
      <c r="N28" s="149">
        <f t="shared" si="0"/>
      </c>
      <c r="O28" s="150"/>
      <c r="P28" s="150"/>
      <c r="Q28" s="150"/>
      <c r="R28" s="150"/>
      <c r="S28" s="150"/>
      <c r="T28" s="150"/>
      <c r="U28" s="150"/>
      <c r="V28" s="151"/>
      <c r="W28" s="35"/>
      <c r="X28" s="87"/>
      <c r="Y28" s="22"/>
      <c r="AE28" s="43">
        <f t="shared" si="1"/>
      </c>
      <c r="AF28" s="43">
        <f t="shared" si="2"/>
      </c>
      <c r="AG28" s="43">
        <f t="shared" si="3"/>
      </c>
      <c r="AH28" s="43">
        <f t="shared" si="4"/>
      </c>
      <c r="AI28" s="43">
        <f t="shared" si="5"/>
      </c>
      <c r="AJ28" s="43">
        <f t="shared" si="6"/>
      </c>
      <c r="AK28" s="43">
        <f t="shared" si="7"/>
      </c>
      <c r="AL28" s="43">
        <f t="shared" si="8"/>
      </c>
      <c r="AM28" s="43">
        <f t="shared" si="9"/>
      </c>
      <c r="AN28" s="43">
        <f t="shared" si="10"/>
      </c>
      <c r="AO28" s="43">
        <f t="shared" si="11"/>
      </c>
      <c r="AP28" s="9">
        <f t="shared" si="12"/>
      </c>
      <c r="AQ28" s="9">
        <f t="shared" si="13"/>
      </c>
      <c r="AR28" s="9">
        <f t="shared" si="14"/>
      </c>
    </row>
    <row r="29" spans="1:44" ht="24.75" customHeight="1">
      <c r="A29" s="1"/>
      <c r="B29" s="2"/>
      <c r="C29" s="3"/>
      <c r="D29" s="4"/>
      <c r="E29" s="128"/>
      <c r="F29" s="113"/>
      <c r="G29" s="113"/>
      <c r="H29" s="113"/>
      <c r="I29" s="113"/>
      <c r="J29" s="113"/>
      <c r="K29" s="113"/>
      <c r="L29" s="113"/>
      <c r="M29" s="114"/>
      <c r="N29" s="149">
        <f t="shared" si="0"/>
      </c>
      <c r="O29" s="150"/>
      <c r="P29" s="150"/>
      <c r="Q29" s="150"/>
      <c r="R29" s="150"/>
      <c r="S29" s="150"/>
      <c r="T29" s="150"/>
      <c r="U29" s="150"/>
      <c r="V29" s="151"/>
      <c r="W29" s="35"/>
      <c r="X29" s="87"/>
      <c r="Y29" s="22"/>
      <c r="AE29" s="43">
        <f t="shared" si="1"/>
      </c>
      <c r="AF29" s="43">
        <f t="shared" si="2"/>
      </c>
      <c r="AG29" s="43">
        <f t="shared" si="3"/>
      </c>
      <c r="AH29" s="43">
        <f t="shared" si="4"/>
      </c>
      <c r="AI29" s="43">
        <f t="shared" si="5"/>
      </c>
      <c r="AJ29" s="43">
        <f t="shared" si="6"/>
      </c>
      <c r="AK29" s="43">
        <f t="shared" si="7"/>
      </c>
      <c r="AL29" s="43">
        <f t="shared" si="8"/>
      </c>
      <c r="AM29" s="43">
        <f t="shared" si="9"/>
      </c>
      <c r="AN29" s="43">
        <f t="shared" si="10"/>
      </c>
      <c r="AO29" s="43">
        <f t="shared" si="11"/>
      </c>
      <c r="AP29" s="9">
        <f t="shared" si="12"/>
      </c>
      <c r="AQ29" s="9">
        <f t="shared" si="13"/>
      </c>
      <c r="AR29" s="9">
        <f t="shared" si="14"/>
      </c>
    </row>
    <row r="30" spans="1:44" ht="24.75" customHeight="1">
      <c r="A30" s="1"/>
      <c r="B30" s="2"/>
      <c r="C30" s="3"/>
      <c r="D30" s="4"/>
      <c r="E30" s="128"/>
      <c r="F30" s="113"/>
      <c r="G30" s="113"/>
      <c r="H30" s="113"/>
      <c r="I30" s="113"/>
      <c r="J30" s="113"/>
      <c r="K30" s="113"/>
      <c r="L30" s="113"/>
      <c r="M30" s="114"/>
      <c r="N30" s="149">
        <f t="shared" si="0"/>
      </c>
      <c r="O30" s="150"/>
      <c r="P30" s="150"/>
      <c r="Q30" s="150"/>
      <c r="R30" s="150"/>
      <c r="S30" s="150"/>
      <c r="T30" s="150"/>
      <c r="U30" s="150"/>
      <c r="V30" s="151"/>
      <c r="W30" s="35"/>
      <c r="X30" s="87"/>
      <c r="Y30" s="22"/>
      <c r="AE30" s="43">
        <f t="shared" si="1"/>
      </c>
      <c r="AF30" s="43">
        <f t="shared" si="2"/>
      </c>
      <c r="AG30" s="43">
        <f t="shared" si="3"/>
      </c>
      <c r="AH30" s="43">
        <f t="shared" si="4"/>
      </c>
      <c r="AI30" s="43">
        <f t="shared" si="5"/>
      </c>
      <c r="AJ30" s="43">
        <f t="shared" si="6"/>
      </c>
      <c r="AK30" s="43">
        <f t="shared" si="7"/>
      </c>
      <c r="AL30" s="43">
        <f t="shared" si="8"/>
      </c>
      <c r="AM30" s="43">
        <f t="shared" si="9"/>
      </c>
      <c r="AN30" s="43">
        <f t="shared" si="10"/>
      </c>
      <c r="AO30" s="43">
        <f t="shared" si="11"/>
      </c>
      <c r="AP30" s="9">
        <f t="shared" si="12"/>
      </c>
      <c r="AQ30" s="9">
        <f t="shared" si="13"/>
      </c>
      <c r="AR30" s="9">
        <f t="shared" si="14"/>
      </c>
    </row>
    <row r="31" spans="1:44" ht="24.75" customHeight="1">
      <c r="A31" s="1"/>
      <c r="B31" s="2"/>
      <c r="C31" s="3"/>
      <c r="D31" s="4"/>
      <c r="E31" s="128"/>
      <c r="F31" s="113"/>
      <c r="G31" s="113"/>
      <c r="H31" s="113"/>
      <c r="I31" s="113"/>
      <c r="J31" s="113"/>
      <c r="K31" s="113"/>
      <c r="L31" s="113"/>
      <c r="M31" s="114"/>
      <c r="N31" s="149">
        <f t="shared" si="0"/>
      </c>
      <c r="O31" s="150"/>
      <c r="P31" s="150"/>
      <c r="Q31" s="150"/>
      <c r="R31" s="150"/>
      <c r="S31" s="150"/>
      <c r="T31" s="150"/>
      <c r="U31" s="150"/>
      <c r="V31" s="151"/>
      <c r="W31" s="35"/>
      <c r="X31" s="87"/>
      <c r="Y31" s="22"/>
      <c r="AE31" s="43">
        <f t="shared" si="1"/>
      </c>
      <c r="AF31" s="43">
        <f t="shared" si="2"/>
      </c>
      <c r="AG31" s="43">
        <f t="shared" si="3"/>
      </c>
      <c r="AH31" s="43">
        <f t="shared" si="4"/>
      </c>
      <c r="AI31" s="43">
        <f t="shared" si="5"/>
      </c>
      <c r="AJ31" s="43">
        <f t="shared" si="6"/>
      </c>
      <c r="AK31" s="43">
        <f t="shared" si="7"/>
      </c>
      <c r="AL31" s="43">
        <f t="shared" si="8"/>
      </c>
      <c r="AM31" s="43">
        <f t="shared" si="9"/>
      </c>
      <c r="AN31" s="43">
        <f t="shared" si="10"/>
      </c>
      <c r="AO31" s="43">
        <f t="shared" si="11"/>
      </c>
      <c r="AP31" s="9">
        <f t="shared" si="12"/>
      </c>
      <c r="AQ31" s="9">
        <f t="shared" si="13"/>
      </c>
      <c r="AR31" s="9">
        <f t="shared" si="14"/>
      </c>
    </row>
    <row r="32" spans="1:44" ht="24.75" customHeight="1">
      <c r="A32" s="1"/>
      <c r="B32" s="2"/>
      <c r="C32" s="3"/>
      <c r="D32" s="4"/>
      <c r="E32" s="128"/>
      <c r="F32" s="113"/>
      <c r="G32" s="113"/>
      <c r="H32" s="113"/>
      <c r="I32" s="113"/>
      <c r="J32" s="113"/>
      <c r="K32" s="113"/>
      <c r="L32" s="113"/>
      <c r="M32" s="114"/>
      <c r="N32" s="149">
        <f t="shared" si="0"/>
      </c>
      <c r="O32" s="150"/>
      <c r="P32" s="150"/>
      <c r="Q32" s="150"/>
      <c r="R32" s="150"/>
      <c r="S32" s="150"/>
      <c r="T32" s="150"/>
      <c r="U32" s="150"/>
      <c r="V32" s="151"/>
      <c r="W32" s="35"/>
      <c r="X32" s="87"/>
      <c r="Y32" s="22"/>
      <c r="AE32" s="43">
        <f t="shared" si="1"/>
      </c>
      <c r="AF32" s="43">
        <f t="shared" si="2"/>
      </c>
      <c r="AG32" s="43">
        <f t="shared" si="3"/>
      </c>
      <c r="AH32" s="43">
        <f t="shared" si="4"/>
      </c>
      <c r="AI32" s="43">
        <f t="shared" si="5"/>
      </c>
      <c r="AJ32" s="43">
        <f t="shared" si="6"/>
      </c>
      <c r="AK32" s="43">
        <f t="shared" si="7"/>
      </c>
      <c r="AL32" s="43">
        <f t="shared" si="8"/>
      </c>
      <c r="AM32" s="43">
        <f t="shared" si="9"/>
      </c>
      <c r="AN32" s="43">
        <f t="shared" si="10"/>
      </c>
      <c r="AO32" s="43">
        <f t="shared" si="11"/>
      </c>
      <c r="AP32" s="9">
        <f t="shared" si="12"/>
      </c>
      <c r="AQ32" s="9">
        <f t="shared" si="13"/>
      </c>
      <c r="AR32" s="9">
        <f t="shared" si="14"/>
      </c>
    </row>
    <row r="33" spans="1:44" ht="24.75" customHeight="1">
      <c r="A33" s="1"/>
      <c r="B33" s="2"/>
      <c r="C33" s="3"/>
      <c r="D33" s="4"/>
      <c r="E33" s="128"/>
      <c r="F33" s="113"/>
      <c r="G33" s="113"/>
      <c r="H33" s="113"/>
      <c r="I33" s="113"/>
      <c r="J33" s="113"/>
      <c r="K33" s="113"/>
      <c r="L33" s="113"/>
      <c r="M33" s="114"/>
      <c r="N33" s="149">
        <f t="shared" si="0"/>
      </c>
      <c r="O33" s="150"/>
      <c r="P33" s="150"/>
      <c r="Q33" s="150"/>
      <c r="R33" s="150"/>
      <c r="S33" s="150"/>
      <c r="T33" s="150"/>
      <c r="U33" s="150"/>
      <c r="V33" s="151"/>
      <c r="W33" s="35"/>
      <c r="X33" s="87"/>
      <c r="Y33" s="22"/>
      <c r="AE33" s="43">
        <f t="shared" si="1"/>
      </c>
      <c r="AF33" s="43">
        <f t="shared" si="2"/>
      </c>
      <c r="AG33" s="43">
        <f t="shared" si="3"/>
      </c>
      <c r="AH33" s="43">
        <f t="shared" si="4"/>
      </c>
      <c r="AI33" s="43">
        <f t="shared" si="5"/>
      </c>
      <c r="AJ33" s="43">
        <f t="shared" si="6"/>
      </c>
      <c r="AK33" s="43">
        <f t="shared" si="7"/>
      </c>
      <c r="AL33" s="43">
        <f t="shared" si="8"/>
      </c>
      <c r="AM33" s="43">
        <f t="shared" si="9"/>
      </c>
      <c r="AN33" s="43">
        <f t="shared" si="10"/>
      </c>
      <c r="AO33" s="43">
        <f t="shared" si="11"/>
      </c>
      <c r="AP33" s="9">
        <f t="shared" si="12"/>
      </c>
      <c r="AQ33" s="9">
        <f t="shared" si="13"/>
      </c>
      <c r="AR33" s="9">
        <f t="shared" si="14"/>
      </c>
    </row>
    <row r="34" spans="1:44" ht="24.75" customHeight="1">
      <c r="A34" s="1"/>
      <c r="B34" s="2"/>
      <c r="C34" s="3"/>
      <c r="D34" s="4"/>
      <c r="E34" s="128"/>
      <c r="F34" s="113"/>
      <c r="G34" s="113"/>
      <c r="H34" s="113"/>
      <c r="I34" s="113"/>
      <c r="J34" s="113"/>
      <c r="K34" s="113"/>
      <c r="L34" s="113"/>
      <c r="M34" s="114"/>
      <c r="N34" s="149">
        <f t="shared" si="0"/>
      </c>
      <c r="O34" s="150"/>
      <c r="P34" s="150"/>
      <c r="Q34" s="150"/>
      <c r="R34" s="150"/>
      <c r="S34" s="150"/>
      <c r="T34" s="150"/>
      <c r="U34" s="150"/>
      <c r="V34" s="151"/>
      <c r="W34" s="35"/>
      <c r="X34" s="87"/>
      <c r="Y34" s="22"/>
      <c r="AE34" s="43">
        <f t="shared" si="1"/>
      </c>
      <c r="AF34" s="43">
        <f t="shared" si="2"/>
      </c>
      <c r="AG34" s="43">
        <f t="shared" si="3"/>
      </c>
      <c r="AH34" s="43">
        <f t="shared" si="4"/>
      </c>
      <c r="AI34" s="43">
        <f t="shared" si="5"/>
      </c>
      <c r="AJ34" s="43">
        <f t="shared" si="6"/>
      </c>
      <c r="AK34" s="43">
        <f t="shared" si="7"/>
      </c>
      <c r="AL34" s="43">
        <f t="shared" si="8"/>
      </c>
      <c r="AM34" s="43">
        <f t="shared" si="9"/>
      </c>
      <c r="AN34" s="43">
        <f t="shared" si="10"/>
      </c>
      <c r="AO34" s="43">
        <f t="shared" si="11"/>
      </c>
      <c r="AP34" s="9">
        <f t="shared" si="12"/>
      </c>
      <c r="AQ34" s="9">
        <f t="shared" si="13"/>
      </c>
      <c r="AR34" s="9">
        <f t="shared" si="14"/>
      </c>
    </row>
    <row r="35" spans="1:44" ht="24.75" customHeight="1" thickBot="1">
      <c r="A35" s="29"/>
      <c r="B35" s="30"/>
      <c r="C35" s="31"/>
      <c r="D35" s="32"/>
      <c r="E35" s="128"/>
      <c r="F35" s="113"/>
      <c r="G35" s="113"/>
      <c r="H35" s="113"/>
      <c r="I35" s="113"/>
      <c r="J35" s="113"/>
      <c r="K35" s="113"/>
      <c r="L35" s="113"/>
      <c r="M35" s="114"/>
      <c r="N35" s="158">
        <f t="shared" si="0"/>
      </c>
      <c r="O35" s="159"/>
      <c r="P35" s="159"/>
      <c r="Q35" s="159"/>
      <c r="R35" s="159"/>
      <c r="S35" s="159"/>
      <c r="T35" s="159"/>
      <c r="U35" s="159"/>
      <c r="V35" s="160"/>
      <c r="W35" s="35"/>
      <c r="X35" s="87"/>
      <c r="Y35" s="27"/>
      <c r="AE35" s="43">
        <f t="shared" si="1"/>
      </c>
      <c r="AF35" s="43">
        <f t="shared" si="2"/>
      </c>
      <c r="AG35" s="43">
        <f t="shared" si="3"/>
      </c>
      <c r="AH35" s="43">
        <f t="shared" si="4"/>
      </c>
      <c r="AI35" s="43">
        <f t="shared" si="5"/>
      </c>
      <c r="AJ35" s="43">
        <f t="shared" si="6"/>
      </c>
      <c r="AK35" s="43">
        <f t="shared" si="7"/>
      </c>
      <c r="AL35" s="43">
        <f t="shared" si="8"/>
      </c>
      <c r="AM35" s="43">
        <f t="shared" si="9"/>
      </c>
      <c r="AN35" s="43">
        <f t="shared" si="10"/>
      </c>
      <c r="AO35" s="43">
        <f t="shared" si="11"/>
      </c>
      <c r="AP35" s="9">
        <f t="shared" si="12"/>
      </c>
      <c r="AQ35" s="9">
        <f t="shared" si="13"/>
      </c>
      <c r="AR35" s="9">
        <f t="shared" si="14"/>
      </c>
    </row>
    <row r="36" spans="1:44" ht="24.75" customHeight="1" thickBot="1">
      <c r="A36" s="115" t="s">
        <v>35</v>
      </c>
      <c r="B36" s="116"/>
      <c r="C36" s="116"/>
      <c r="D36" s="116"/>
      <c r="E36" s="116"/>
      <c r="F36" s="116"/>
      <c r="G36" s="116"/>
      <c r="H36" s="116"/>
      <c r="I36" s="116"/>
      <c r="J36" s="116"/>
      <c r="K36" s="116"/>
      <c r="L36" s="116"/>
      <c r="M36" s="116"/>
      <c r="N36" s="161">
        <f>AF36+AM36</f>
        <v>0</v>
      </c>
      <c r="O36" s="162"/>
      <c r="P36" s="162"/>
      <c r="Q36" s="162"/>
      <c r="R36" s="162"/>
      <c r="S36" s="162"/>
      <c r="T36" s="162"/>
      <c r="U36" s="162"/>
      <c r="V36" s="163"/>
      <c r="W36" s="120">
        <f>AI36+AP36</f>
        <v>0</v>
      </c>
      <c r="X36" s="121"/>
      <c r="Y36" s="122"/>
      <c r="AD36" s="9" t="s">
        <v>23</v>
      </c>
      <c r="AE36" s="44">
        <f aca="true" t="shared" si="15" ref="AE36:AR36">SUM(AE10:AE35)</f>
        <v>0</v>
      </c>
      <c r="AF36" s="44">
        <f t="shared" si="15"/>
        <v>0</v>
      </c>
      <c r="AG36" s="44">
        <f t="shared" si="15"/>
        <v>0</v>
      </c>
      <c r="AH36" s="44">
        <f t="shared" si="15"/>
        <v>0</v>
      </c>
      <c r="AI36" s="44">
        <f t="shared" si="15"/>
        <v>0</v>
      </c>
      <c r="AJ36" s="44">
        <f t="shared" si="15"/>
        <v>0</v>
      </c>
      <c r="AK36" s="44">
        <f t="shared" si="15"/>
        <v>0</v>
      </c>
      <c r="AL36" s="44">
        <f t="shared" si="15"/>
        <v>0</v>
      </c>
      <c r="AM36" s="44">
        <f t="shared" si="15"/>
        <v>0</v>
      </c>
      <c r="AN36" s="44">
        <f t="shared" si="15"/>
        <v>0</v>
      </c>
      <c r="AO36" s="44">
        <f t="shared" si="15"/>
        <v>0</v>
      </c>
      <c r="AP36" s="44">
        <f t="shared" si="15"/>
        <v>0</v>
      </c>
      <c r="AQ36" s="44">
        <f t="shared" si="15"/>
        <v>0</v>
      </c>
      <c r="AR36" s="44">
        <f t="shared" si="15"/>
        <v>0</v>
      </c>
    </row>
    <row r="37" spans="1:25" ht="24.75" customHeight="1" thickBot="1">
      <c r="A37" s="115" t="s">
        <v>40</v>
      </c>
      <c r="B37" s="116"/>
      <c r="C37" s="116"/>
      <c r="D37" s="116"/>
      <c r="E37" s="116"/>
      <c r="F37" s="116"/>
      <c r="G37" s="116"/>
      <c r="H37" s="116"/>
      <c r="I37" s="116"/>
      <c r="J37" s="116"/>
      <c r="K37" s="116"/>
      <c r="L37" s="116"/>
      <c r="M37" s="116"/>
      <c r="N37" s="117">
        <f>AG36+AN36</f>
        <v>0</v>
      </c>
      <c r="O37" s="118"/>
      <c r="P37" s="118"/>
      <c r="Q37" s="118"/>
      <c r="R37" s="118"/>
      <c r="S37" s="118"/>
      <c r="T37" s="118"/>
      <c r="U37" s="118"/>
      <c r="V37" s="119"/>
      <c r="W37" s="120">
        <f>AJ36+AQ36</f>
        <v>0</v>
      </c>
      <c r="X37" s="121"/>
      <c r="Y37" s="122"/>
    </row>
    <row r="38" spans="1:25" ht="24.75" customHeight="1" thickBot="1">
      <c r="A38" s="115" t="s">
        <v>73</v>
      </c>
      <c r="B38" s="116"/>
      <c r="C38" s="116"/>
      <c r="D38" s="116"/>
      <c r="E38" s="116"/>
      <c r="F38" s="116"/>
      <c r="G38" s="116"/>
      <c r="H38" s="116"/>
      <c r="I38" s="116"/>
      <c r="J38" s="116"/>
      <c r="K38" s="116"/>
      <c r="L38" s="116"/>
      <c r="M38" s="116"/>
      <c r="N38" s="117">
        <f>AH36+AO36</f>
        <v>0</v>
      </c>
      <c r="O38" s="118"/>
      <c r="P38" s="118"/>
      <c r="Q38" s="118"/>
      <c r="R38" s="118"/>
      <c r="S38" s="118"/>
      <c r="T38" s="118"/>
      <c r="U38" s="118"/>
      <c r="V38" s="119"/>
      <c r="W38" s="120">
        <f>AK36+AR36</f>
        <v>0</v>
      </c>
      <c r="X38" s="121"/>
      <c r="Y38" s="122"/>
    </row>
    <row r="39" spans="1:25" ht="24.75" customHeight="1" thickBot="1" thickTop="1">
      <c r="A39" s="130" t="s">
        <v>41</v>
      </c>
      <c r="B39" s="131"/>
      <c r="C39" s="131"/>
      <c r="D39" s="131"/>
      <c r="E39" s="131"/>
      <c r="F39" s="131"/>
      <c r="G39" s="131"/>
      <c r="H39" s="131"/>
      <c r="I39" s="131"/>
      <c r="J39" s="131"/>
      <c r="K39" s="131"/>
      <c r="L39" s="131"/>
      <c r="M39" s="131"/>
      <c r="N39" s="164">
        <f>N36+N37+N38</f>
        <v>0</v>
      </c>
      <c r="O39" s="165"/>
      <c r="P39" s="165"/>
      <c r="Q39" s="165"/>
      <c r="R39" s="165"/>
      <c r="S39" s="165"/>
      <c r="T39" s="165"/>
      <c r="U39" s="165"/>
      <c r="V39" s="166"/>
      <c r="W39" s="112">
        <f>W36+W37+W38</f>
        <v>0</v>
      </c>
      <c r="X39" s="112"/>
      <c r="Y39" s="129"/>
    </row>
    <row r="40" spans="1:26" ht="12" customHeight="1">
      <c r="A40" s="36"/>
      <c r="B40" s="36"/>
      <c r="C40" s="36"/>
      <c r="D40" s="36"/>
      <c r="E40" s="36"/>
      <c r="F40" s="36"/>
      <c r="G40" s="36"/>
      <c r="H40" s="36"/>
      <c r="I40" s="36"/>
      <c r="J40" s="36"/>
      <c r="K40" s="36"/>
      <c r="L40" s="36"/>
      <c r="M40" s="36"/>
      <c r="N40" s="37"/>
      <c r="O40" s="37"/>
      <c r="P40" s="37"/>
      <c r="Q40" s="37"/>
      <c r="R40" s="37"/>
      <c r="S40" s="37"/>
      <c r="T40" s="37"/>
      <c r="U40" s="37"/>
      <c r="V40" s="37"/>
      <c r="W40" s="38"/>
      <c r="X40" s="38"/>
      <c r="Y40" s="28"/>
      <c r="Z40" s="28"/>
    </row>
    <row r="41" spans="1:25" ht="22.5" customHeight="1">
      <c r="A41" s="24"/>
      <c r="B41" s="24"/>
      <c r="C41" s="25"/>
      <c r="D41" s="24"/>
      <c r="E41" s="24"/>
      <c r="F41" s="24"/>
      <c r="G41" s="24"/>
      <c r="H41" s="24"/>
      <c r="I41" s="24"/>
      <c r="J41" s="24"/>
      <c r="K41" s="39"/>
      <c r="L41" s="39"/>
      <c r="M41" s="39"/>
      <c r="N41" s="40"/>
      <c r="O41" s="40"/>
      <c r="P41" s="40"/>
      <c r="Q41" s="40"/>
      <c r="R41" s="40"/>
      <c r="S41" s="40"/>
      <c r="T41" s="40"/>
      <c r="U41" s="40"/>
      <c r="V41" s="41"/>
      <c r="W41" s="42"/>
      <c r="X41" s="42"/>
      <c r="Y41" s="11"/>
    </row>
    <row r="42" spans="1:25" ht="17.25">
      <c r="A42" s="135" t="s">
        <v>7</v>
      </c>
      <c r="B42" s="136"/>
      <c r="C42" s="136"/>
      <c r="D42" s="136"/>
      <c r="E42" s="136"/>
      <c r="F42" s="136"/>
      <c r="G42" s="136"/>
      <c r="H42" s="136"/>
      <c r="I42" s="136"/>
      <c r="J42" s="136"/>
      <c r="K42" s="136"/>
      <c r="L42" s="136"/>
      <c r="M42" s="137"/>
      <c r="N42" s="155"/>
      <c r="O42" s="156"/>
      <c r="P42" s="156"/>
      <c r="Q42" s="156"/>
      <c r="R42" s="156"/>
      <c r="S42" s="156"/>
      <c r="T42" s="156"/>
      <c r="U42" s="156"/>
      <c r="V42" s="157"/>
      <c r="W42" s="33"/>
      <c r="X42" s="33"/>
      <c r="Y42" s="23"/>
    </row>
    <row r="43" spans="1:25" ht="13.5">
      <c r="A43" s="141" t="s">
        <v>13</v>
      </c>
      <c r="B43" s="141"/>
      <c r="C43" s="141"/>
      <c r="D43" s="141"/>
      <c r="E43" s="141"/>
      <c r="F43" s="141"/>
      <c r="G43" s="141"/>
      <c r="H43" s="141"/>
      <c r="I43" s="141"/>
      <c r="J43" s="141"/>
      <c r="K43" s="141"/>
      <c r="L43" s="141"/>
      <c r="M43" s="141"/>
      <c r="N43" s="141"/>
      <c r="O43" s="141"/>
      <c r="P43" s="141"/>
      <c r="Q43" s="141"/>
      <c r="R43" s="141"/>
      <c r="S43" s="141"/>
      <c r="T43" s="141"/>
      <c r="U43" s="141"/>
      <c r="V43" s="141"/>
      <c r="W43" s="141"/>
      <c r="X43" s="141"/>
      <c r="Y43" s="141"/>
    </row>
  </sheetData>
  <sheetProtection sheet="1" objects="1" scenarios="1"/>
  <mergeCells count="74">
    <mergeCell ref="N29:V29"/>
    <mergeCell ref="N25:V25"/>
    <mergeCell ref="N26:V26"/>
    <mergeCell ref="N27:V27"/>
    <mergeCell ref="N42:V42"/>
    <mergeCell ref="N34:V34"/>
    <mergeCell ref="N35:V35"/>
    <mergeCell ref="N36:V36"/>
    <mergeCell ref="N38:V38"/>
    <mergeCell ref="N39:V39"/>
    <mergeCell ref="N32:V32"/>
    <mergeCell ref="N33:V33"/>
    <mergeCell ref="N20:V20"/>
    <mergeCell ref="N22:V22"/>
    <mergeCell ref="N23:V23"/>
    <mergeCell ref="N24:V24"/>
    <mergeCell ref="N21:V21"/>
    <mergeCell ref="N28:V28"/>
    <mergeCell ref="N30:V30"/>
    <mergeCell ref="N31:V31"/>
    <mergeCell ref="N16:V16"/>
    <mergeCell ref="N17:V17"/>
    <mergeCell ref="N18:V18"/>
    <mergeCell ref="N19:V19"/>
    <mergeCell ref="A1:Y1"/>
    <mergeCell ref="A4:B5"/>
    <mergeCell ref="N12:V12"/>
    <mergeCell ref="N13:V13"/>
    <mergeCell ref="A43:Y43"/>
    <mergeCell ref="N7:Y7"/>
    <mergeCell ref="A7:D7"/>
    <mergeCell ref="E9:M9"/>
    <mergeCell ref="E34:M34"/>
    <mergeCell ref="E35:M35"/>
    <mergeCell ref="N10:V10"/>
    <mergeCell ref="N11:V11"/>
    <mergeCell ref="N14:V14"/>
    <mergeCell ref="N15:V15"/>
    <mergeCell ref="A42:M42"/>
    <mergeCell ref="E10:M10"/>
    <mergeCell ref="E11:M11"/>
    <mergeCell ref="E12:M12"/>
    <mergeCell ref="E13:M13"/>
    <mergeCell ref="E14:M14"/>
    <mergeCell ref="E15:M15"/>
    <mergeCell ref="E16:M16"/>
    <mergeCell ref="E17:M17"/>
    <mergeCell ref="E18:M18"/>
    <mergeCell ref="E25:M25"/>
    <mergeCell ref="E26:M26"/>
    <mergeCell ref="E19:M19"/>
    <mergeCell ref="E20:M20"/>
    <mergeCell ref="E21:M21"/>
    <mergeCell ref="E22:M22"/>
    <mergeCell ref="W38:Y38"/>
    <mergeCell ref="W39:Y39"/>
    <mergeCell ref="E27:M27"/>
    <mergeCell ref="A38:M38"/>
    <mergeCell ref="A36:M36"/>
    <mergeCell ref="E31:M31"/>
    <mergeCell ref="E32:M32"/>
    <mergeCell ref="E33:M33"/>
    <mergeCell ref="A39:M39"/>
    <mergeCell ref="E28:M28"/>
    <mergeCell ref="A37:M37"/>
    <mergeCell ref="N37:V37"/>
    <mergeCell ref="W37:Y37"/>
    <mergeCell ref="Y4:Y5"/>
    <mergeCell ref="W36:Y36"/>
    <mergeCell ref="N9:V9"/>
    <mergeCell ref="E29:M29"/>
    <mergeCell ref="E30:M30"/>
    <mergeCell ref="E23:M23"/>
    <mergeCell ref="E24:M24"/>
  </mergeCells>
  <conditionalFormatting sqref="N41:V41 T2:Y3 S2:S4 Y4:Y5">
    <cfRule type="cellIs" priority="1" dxfId="0" operator="equal" stopIfTrue="1">
      <formula>0</formula>
    </cfRule>
  </conditionalFormatting>
  <conditionalFormatting sqref="X40 W36:W40">
    <cfRule type="cellIs" priority="2" dxfId="1" operator="equal" stopIfTrue="1">
      <formula>"込"</formula>
    </cfRule>
  </conditionalFormatting>
  <conditionalFormatting sqref="W10:X35">
    <cfRule type="cellIs" priority="3" dxfId="1" operator="equal" stopIfTrue="1">
      <formula>0.05</formula>
    </cfRule>
    <cfRule type="cellIs" priority="4" dxfId="2" operator="equal" stopIfTrue="1">
      <formula>0.08</formula>
    </cfRule>
  </conditionalFormatting>
  <dataValidations count="4">
    <dataValidation type="list" showInputMessage="1" showErrorMessage="1" sqref="N7:Y7">
      <formula1>$AD$10:$AD$12</formula1>
    </dataValidation>
    <dataValidation showInputMessage="1" showErrorMessage="1" sqref="X40 W36:W40"/>
    <dataValidation type="list" showInputMessage="1" showErrorMessage="1" sqref="X10:X35">
      <formula1>$AC$10:$AC$12</formula1>
    </dataValidation>
    <dataValidation type="list" allowBlank="1" showInputMessage="1" showErrorMessage="1" sqref="W10:W35">
      <formula1>$AB$10:$AB$12</formula1>
    </dataValidation>
  </dataValidations>
  <printOptions horizontalCentered="1"/>
  <pageMargins left="0" right="0" top="0.984251968503937" bottom="0.5905511811023623" header="0.5118110236220472" footer="0.5118110236220472"/>
  <pageSetup horizontalDpi="600" verticalDpi="600" orientation="portrait" paperSize="9" scale="80" r:id="rId4"/>
  <drawing r:id="rId3"/>
  <legacyDrawing r:id="rId2"/>
</worksheet>
</file>

<file path=xl/worksheets/sheet2.xml><?xml version="1.0" encoding="utf-8"?>
<worksheet xmlns="http://schemas.openxmlformats.org/spreadsheetml/2006/main" xmlns:r="http://schemas.openxmlformats.org/officeDocument/2006/relationships">
  <dimension ref="A1:J34"/>
  <sheetViews>
    <sheetView showGridLines="0" workbookViewId="0" topLeftCell="A1">
      <selection activeCell="A5" sqref="A5"/>
    </sheetView>
  </sheetViews>
  <sheetFormatPr defaultColWidth="9.00390625" defaultRowHeight="13.5"/>
  <cols>
    <col min="1" max="1" width="8.625" style="0" customWidth="1"/>
    <col min="2" max="2" width="14.625" style="0" customWidth="1"/>
    <col min="3" max="3" width="9.625" style="0" customWidth="1"/>
    <col min="4" max="4" width="14.625" style="0" customWidth="1"/>
    <col min="5" max="5" width="9.625" style="0" customWidth="1"/>
    <col min="6" max="6" width="14.625" style="0" customWidth="1"/>
    <col min="7" max="7" width="9.625" style="0" customWidth="1"/>
    <col min="8" max="8" width="20.625" style="0" customWidth="1"/>
  </cols>
  <sheetData>
    <row r="1" spans="1:8" ht="24.75" customHeight="1">
      <c r="A1" s="167" t="s">
        <v>15</v>
      </c>
      <c r="B1" s="167"/>
      <c r="C1" s="167"/>
      <c r="D1" s="167"/>
      <c r="E1" s="167"/>
      <c r="F1" s="167"/>
      <c r="G1" s="167"/>
      <c r="H1" s="167"/>
    </row>
    <row r="2" spans="1:8" ht="9.75" customHeight="1">
      <c r="A2" s="57"/>
      <c r="B2" s="57"/>
      <c r="C2" s="57"/>
      <c r="D2" s="57"/>
      <c r="E2" s="57"/>
      <c r="F2" s="57"/>
      <c r="G2" s="57"/>
      <c r="H2" s="57"/>
    </row>
    <row r="3" spans="1:8" ht="24" customHeight="1">
      <c r="A3" s="171" t="s">
        <v>44</v>
      </c>
      <c r="B3" s="171"/>
      <c r="C3" s="58"/>
      <c r="D3" s="58"/>
      <c r="E3" s="90"/>
      <c r="F3" s="58"/>
      <c r="G3" s="96" t="s">
        <v>8</v>
      </c>
      <c r="H3" s="108"/>
    </row>
    <row r="4" spans="1:8" ht="24" customHeight="1">
      <c r="A4" s="172">
        <v>43910</v>
      </c>
      <c r="B4" s="172"/>
      <c r="C4" s="58"/>
      <c r="D4" s="58"/>
      <c r="E4" s="90"/>
      <c r="F4" s="58"/>
      <c r="G4" s="59" t="s">
        <v>9</v>
      </c>
      <c r="H4" s="109"/>
    </row>
    <row r="5" spans="1:8" s="54" customFormat="1" ht="12" customHeight="1">
      <c r="A5" s="56"/>
      <c r="B5" s="56"/>
      <c r="C5" s="60"/>
      <c r="D5" s="60"/>
      <c r="E5" s="91"/>
      <c r="F5" s="60"/>
      <c r="G5" s="61" t="s">
        <v>10</v>
      </c>
      <c r="H5" s="173"/>
    </row>
    <row r="6" spans="1:8" s="54" customFormat="1" ht="12" customHeight="1">
      <c r="A6" s="56"/>
      <c r="B6" s="56"/>
      <c r="C6" s="60"/>
      <c r="D6" s="60"/>
      <c r="E6" s="91"/>
      <c r="F6" s="60"/>
      <c r="G6" s="62" t="s">
        <v>11</v>
      </c>
      <c r="H6" s="174"/>
    </row>
    <row r="7" spans="1:8" ht="22.5" customHeight="1">
      <c r="A7" s="63"/>
      <c r="B7" s="63"/>
      <c r="C7" s="63"/>
      <c r="D7" s="63"/>
      <c r="E7" s="63"/>
      <c r="F7" s="63"/>
      <c r="G7" s="63"/>
      <c r="H7" s="63"/>
    </row>
    <row r="8" spans="1:8" ht="22.5" customHeight="1">
      <c r="A8" s="176" t="s">
        <v>14</v>
      </c>
      <c r="B8" s="177"/>
      <c r="C8" s="169" t="s">
        <v>46</v>
      </c>
      <c r="D8" s="169"/>
      <c r="E8" s="169"/>
      <c r="F8" s="169"/>
      <c r="G8" s="169"/>
      <c r="H8" s="170"/>
    </row>
    <row r="9" spans="1:8" ht="13.5">
      <c r="A9" s="64"/>
      <c r="B9" s="64"/>
      <c r="C9" s="64"/>
      <c r="D9" s="64"/>
      <c r="E9" s="64"/>
      <c r="F9" s="64"/>
      <c r="G9" s="64"/>
      <c r="H9" s="64"/>
    </row>
    <row r="10" spans="1:8" ht="18" customHeight="1">
      <c r="A10" s="184" t="s">
        <v>16</v>
      </c>
      <c r="B10" s="179" t="s">
        <v>56</v>
      </c>
      <c r="C10" s="180"/>
      <c r="D10" s="179" t="s">
        <v>57</v>
      </c>
      <c r="E10" s="180"/>
      <c r="F10" s="179" t="s">
        <v>66</v>
      </c>
      <c r="G10" s="180"/>
      <c r="H10" s="184" t="s">
        <v>4</v>
      </c>
    </row>
    <row r="11" spans="1:8" ht="18" customHeight="1">
      <c r="A11" s="185"/>
      <c r="B11" s="65" t="s">
        <v>42</v>
      </c>
      <c r="C11" s="55" t="s">
        <v>43</v>
      </c>
      <c r="D11" s="65" t="s">
        <v>42</v>
      </c>
      <c r="E11" s="55" t="s">
        <v>43</v>
      </c>
      <c r="F11" s="65" t="s">
        <v>42</v>
      </c>
      <c r="G11" s="55" t="s">
        <v>43</v>
      </c>
      <c r="H11" s="185"/>
    </row>
    <row r="12" spans="1:8" ht="24.75" customHeight="1">
      <c r="A12" s="66">
        <v>1</v>
      </c>
      <c r="B12" s="72">
        <f>'(1)'!$N$36</f>
        <v>0</v>
      </c>
      <c r="C12" s="92">
        <f>'(1)'!$W$36</f>
        <v>0</v>
      </c>
      <c r="D12" s="72">
        <f>'(1)'!$N$37</f>
        <v>0</v>
      </c>
      <c r="E12" s="92">
        <f>'(1)'!$W$37</f>
        <v>0</v>
      </c>
      <c r="F12" s="72">
        <f>'(1)'!$N$38</f>
        <v>0</v>
      </c>
      <c r="G12" s="92">
        <f>'(1)'!$W$38</f>
        <v>0</v>
      </c>
      <c r="H12" s="67"/>
    </row>
    <row r="13" spans="1:8" ht="24.75" customHeight="1">
      <c r="A13" s="68">
        <v>2</v>
      </c>
      <c r="B13" s="73">
        <f>'(2)'!$N$36</f>
        <v>0</v>
      </c>
      <c r="C13" s="93">
        <f>'(2)'!$W$36</f>
        <v>0</v>
      </c>
      <c r="D13" s="73">
        <f>'(2)'!$N$37</f>
        <v>0</v>
      </c>
      <c r="E13" s="93">
        <f>'(2)'!$W$37</f>
        <v>0</v>
      </c>
      <c r="F13" s="73">
        <f>'(2)'!$N$38</f>
        <v>0</v>
      </c>
      <c r="G13" s="93">
        <f>'(2)'!$W$38</f>
        <v>0</v>
      </c>
      <c r="H13" s="69"/>
    </row>
    <row r="14" spans="1:8" ht="24.75" customHeight="1">
      <c r="A14" s="68">
        <v>3</v>
      </c>
      <c r="B14" s="73">
        <f>'(3)'!$N$36</f>
        <v>0</v>
      </c>
      <c r="C14" s="93">
        <f>'(3)'!$W$36</f>
        <v>0</v>
      </c>
      <c r="D14" s="73">
        <f>'(3)'!$N$37</f>
        <v>0</v>
      </c>
      <c r="E14" s="93">
        <f>'(3)'!$W$37</f>
        <v>0</v>
      </c>
      <c r="F14" s="73">
        <f>'(3)'!$N$38</f>
        <v>0</v>
      </c>
      <c r="G14" s="93">
        <f>'(3)'!$W$38</f>
        <v>0</v>
      </c>
      <c r="H14" s="69"/>
    </row>
    <row r="15" spans="1:8" ht="24.75" customHeight="1">
      <c r="A15" s="68">
        <v>4</v>
      </c>
      <c r="B15" s="73">
        <f>'(4)'!$N$36</f>
        <v>0</v>
      </c>
      <c r="C15" s="93">
        <f>'(4)'!$W$36</f>
        <v>0</v>
      </c>
      <c r="D15" s="73">
        <f>'(4)'!$N$37</f>
        <v>0</v>
      </c>
      <c r="E15" s="93">
        <f>'(4)'!$W$37</f>
        <v>0</v>
      </c>
      <c r="F15" s="73">
        <f>'(4)'!$N$38</f>
        <v>0</v>
      </c>
      <c r="G15" s="93">
        <f>'(4)'!$W$38</f>
        <v>0</v>
      </c>
      <c r="H15" s="69"/>
    </row>
    <row r="16" spans="1:8" ht="24.75" customHeight="1">
      <c r="A16" s="68">
        <v>5</v>
      </c>
      <c r="B16" s="73">
        <f>'(5)'!$N$36</f>
        <v>0</v>
      </c>
      <c r="C16" s="93">
        <f>'(5)'!$W$36</f>
        <v>0</v>
      </c>
      <c r="D16" s="73">
        <f>'(5)'!$N$37</f>
        <v>0</v>
      </c>
      <c r="E16" s="93">
        <f>'(5)'!$W$37</f>
        <v>0</v>
      </c>
      <c r="F16" s="73">
        <f>'(5)'!$N$38</f>
        <v>0</v>
      </c>
      <c r="G16" s="93">
        <f>'(5)'!$W$38</f>
        <v>0</v>
      </c>
      <c r="H16" s="69"/>
    </row>
    <row r="17" spans="1:8" ht="24.75" customHeight="1">
      <c r="A17" s="68">
        <v>6</v>
      </c>
      <c r="B17" s="73">
        <f>'(6)'!$N$36</f>
        <v>0</v>
      </c>
      <c r="C17" s="93">
        <f>'(6)'!$W$36</f>
        <v>0</v>
      </c>
      <c r="D17" s="73">
        <f>'(6)'!$N$37</f>
        <v>0</v>
      </c>
      <c r="E17" s="93">
        <f>'(6)'!$W$37</f>
        <v>0</v>
      </c>
      <c r="F17" s="73">
        <f>'(6)'!$N$38</f>
        <v>0</v>
      </c>
      <c r="G17" s="93">
        <f>'(6)'!$W$38</f>
        <v>0</v>
      </c>
      <c r="H17" s="69"/>
    </row>
    <row r="18" spans="1:8" ht="24.75" customHeight="1">
      <c r="A18" s="68">
        <v>7</v>
      </c>
      <c r="B18" s="73">
        <f>'(7)'!$N$36</f>
        <v>0</v>
      </c>
      <c r="C18" s="93">
        <f>'(7)'!$W$36</f>
        <v>0</v>
      </c>
      <c r="D18" s="73">
        <f>'(7)'!$N$37</f>
        <v>0</v>
      </c>
      <c r="E18" s="93">
        <f>'(7)'!$W$37</f>
        <v>0</v>
      </c>
      <c r="F18" s="73">
        <f>'(7)'!$N$38</f>
        <v>0</v>
      </c>
      <c r="G18" s="93">
        <f>'(7)'!$W$38</f>
        <v>0</v>
      </c>
      <c r="H18" s="69"/>
    </row>
    <row r="19" spans="1:8" ht="24.75" customHeight="1">
      <c r="A19" s="68">
        <v>8</v>
      </c>
      <c r="B19" s="73">
        <f>'(8)'!$N$36</f>
        <v>0</v>
      </c>
      <c r="C19" s="93">
        <f>'(8)'!$W$36</f>
        <v>0</v>
      </c>
      <c r="D19" s="73">
        <f>'(8)'!$N$37</f>
        <v>0</v>
      </c>
      <c r="E19" s="93">
        <f>'(8)'!$W$37</f>
        <v>0</v>
      </c>
      <c r="F19" s="73">
        <f>'(8)'!$N$38</f>
        <v>0</v>
      </c>
      <c r="G19" s="93">
        <f>'(8)'!$W$38</f>
        <v>0</v>
      </c>
      <c r="H19" s="69"/>
    </row>
    <row r="20" spans="1:8" ht="24.75" customHeight="1">
      <c r="A20" s="68">
        <v>9</v>
      </c>
      <c r="B20" s="73">
        <f>'(9)'!$N$36</f>
        <v>0</v>
      </c>
      <c r="C20" s="93">
        <f>'(9)'!$W$36</f>
        <v>0</v>
      </c>
      <c r="D20" s="73">
        <f>'(9)'!$N$37</f>
        <v>0</v>
      </c>
      <c r="E20" s="93">
        <f>'(9)'!$W$37</f>
        <v>0</v>
      </c>
      <c r="F20" s="73">
        <f>'(9)'!$N$38</f>
        <v>0</v>
      </c>
      <c r="G20" s="93">
        <f>'(9)'!$W$38</f>
        <v>0</v>
      </c>
      <c r="H20" s="69"/>
    </row>
    <row r="21" spans="1:8" ht="24.75" customHeight="1">
      <c r="A21" s="68">
        <v>10</v>
      </c>
      <c r="B21" s="73">
        <f>'(10)'!$N$36</f>
        <v>0</v>
      </c>
      <c r="C21" s="93">
        <f>'(10)'!$W$36</f>
        <v>0</v>
      </c>
      <c r="D21" s="73">
        <f>'(10)'!$N$37</f>
        <v>0</v>
      </c>
      <c r="E21" s="93">
        <f>'(10)'!$W$37</f>
        <v>0</v>
      </c>
      <c r="F21" s="73">
        <f>'(10)'!$N$38</f>
        <v>0</v>
      </c>
      <c r="G21" s="93">
        <f>'(10)'!$W$38</f>
        <v>0</v>
      </c>
      <c r="H21" s="69"/>
    </row>
    <row r="22" spans="1:8" ht="24.75" customHeight="1">
      <c r="A22" s="68">
        <v>11</v>
      </c>
      <c r="B22" s="73">
        <f>'(11)'!$N$36</f>
        <v>0</v>
      </c>
      <c r="C22" s="93">
        <f>'(11)'!$W$36</f>
        <v>0</v>
      </c>
      <c r="D22" s="73">
        <f>'(11)'!$N$37</f>
        <v>0</v>
      </c>
      <c r="E22" s="93">
        <f>'(11)'!$W$37</f>
        <v>0</v>
      </c>
      <c r="F22" s="73">
        <f>'(11)'!$N$38</f>
        <v>0</v>
      </c>
      <c r="G22" s="93">
        <f>'(11)'!$W$38</f>
        <v>0</v>
      </c>
      <c r="H22" s="69"/>
    </row>
    <row r="23" spans="1:8" ht="24.75" customHeight="1">
      <c r="A23" s="68">
        <v>12</v>
      </c>
      <c r="B23" s="73">
        <f>'(12)'!$N$36</f>
        <v>0</v>
      </c>
      <c r="C23" s="93">
        <f>'(12)'!$W$36</f>
        <v>0</v>
      </c>
      <c r="D23" s="73">
        <f>'(12)'!$N$37</f>
        <v>0</v>
      </c>
      <c r="E23" s="93">
        <f>'(12)'!$W$37</f>
        <v>0</v>
      </c>
      <c r="F23" s="73">
        <f>'(12)'!$N$38</f>
        <v>0</v>
      </c>
      <c r="G23" s="93">
        <f>'(12)'!$W$38</f>
        <v>0</v>
      </c>
      <c r="H23" s="69"/>
    </row>
    <row r="24" spans="1:8" ht="24.75" customHeight="1">
      <c r="A24" s="68">
        <v>13</v>
      </c>
      <c r="B24" s="73">
        <f>'(13)'!$N$36</f>
        <v>0</v>
      </c>
      <c r="C24" s="93">
        <f>'(13)'!$W$36</f>
        <v>0</v>
      </c>
      <c r="D24" s="73">
        <f>'(13)'!$N$37</f>
        <v>0</v>
      </c>
      <c r="E24" s="93">
        <f>'(13)'!$W$37</f>
        <v>0</v>
      </c>
      <c r="F24" s="73">
        <f>'(13)'!$N$38</f>
        <v>0</v>
      </c>
      <c r="G24" s="93">
        <f>'(13)'!$W$38</f>
        <v>0</v>
      </c>
      <c r="H24" s="69"/>
    </row>
    <row r="25" spans="1:8" ht="24.75" customHeight="1">
      <c r="A25" s="68">
        <v>14</v>
      </c>
      <c r="B25" s="73">
        <f>'(14)'!$N$36</f>
        <v>0</v>
      </c>
      <c r="C25" s="93">
        <f>'(14)'!$W$36</f>
        <v>0</v>
      </c>
      <c r="D25" s="73">
        <f>'(14)'!$N$37</f>
        <v>0</v>
      </c>
      <c r="E25" s="93">
        <f>'(14)'!$W$37</f>
        <v>0</v>
      </c>
      <c r="F25" s="73">
        <f>'(14)'!$N$38</f>
        <v>0</v>
      </c>
      <c r="G25" s="93">
        <f>'(14)'!$W$38</f>
        <v>0</v>
      </c>
      <c r="H25" s="69"/>
    </row>
    <row r="26" spans="1:8" ht="24.75" customHeight="1">
      <c r="A26" s="70">
        <v>15</v>
      </c>
      <c r="B26" s="74">
        <f>'(15)'!$N$36</f>
        <v>0</v>
      </c>
      <c r="C26" s="94">
        <f>'(15)'!$W$36</f>
        <v>0</v>
      </c>
      <c r="D26" s="74">
        <f>'(15)'!$N$37</f>
        <v>0</v>
      </c>
      <c r="E26" s="94">
        <f>'(15)'!$W$37</f>
        <v>0</v>
      </c>
      <c r="F26" s="74">
        <f>'(15)'!$N$38</f>
        <v>0</v>
      </c>
      <c r="G26" s="94">
        <f>'(15)'!$W$38</f>
        <v>0</v>
      </c>
      <c r="H26" s="71"/>
    </row>
    <row r="27" spans="1:8" ht="9.75" customHeight="1">
      <c r="A27" s="75"/>
      <c r="B27" s="76"/>
      <c r="C27" s="77"/>
      <c r="D27" s="76"/>
      <c r="E27" s="77"/>
      <c r="F27" s="76"/>
      <c r="G27" s="77"/>
      <c r="H27" s="78"/>
    </row>
    <row r="28" spans="1:10" ht="12" customHeight="1">
      <c r="A28" s="24"/>
      <c r="B28" s="175" t="s">
        <v>45</v>
      </c>
      <c r="C28" s="175"/>
      <c r="D28" s="175" t="s">
        <v>47</v>
      </c>
      <c r="E28" s="175"/>
      <c r="F28" s="175" t="s">
        <v>65</v>
      </c>
      <c r="G28" s="175"/>
      <c r="H28" s="79" t="s">
        <v>55</v>
      </c>
      <c r="I28" s="79"/>
      <c r="J28" s="79"/>
    </row>
    <row r="29" spans="1:8" ht="24.75" customHeight="1">
      <c r="A29" s="80" t="s">
        <v>29</v>
      </c>
      <c r="B29" s="181">
        <f>SUM(B12:B26)</f>
        <v>0</v>
      </c>
      <c r="C29" s="182"/>
      <c r="D29" s="181">
        <f>SUM(D12:D26)</f>
        <v>0</v>
      </c>
      <c r="E29" s="182"/>
      <c r="F29" s="181">
        <f>SUM(F12:F26)</f>
        <v>0</v>
      </c>
      <c r="G29" s="182"/>
      <c r="H29" s="84">
        <f>B29+D29+F29</f>
        <v>0</v>
      </c>
    </row>
    <row r="30" spans="1:8" ht="21.75" customHeight="1">
      <c r="A30" s="64"/>
      <c r="B30" s="183">
        <f>SUM(C12:C26)</f>
        <v>0</v>
      </c>
      <c r="C30" s="183"/>
      <c r="D30" s="183">
        <f>SUM(E12:E26)</f>
        <v>0</v>
      </c>
      <c r="E30" s="183"/>
      <c r="F30" s="183">
        <f>SUM(G12:G26)</f>
        <v>0</v>
      </c>
      <c r="G30" s="183"/>
      <c r="H30" s="45">
        <f>B30+D30+F30</f>
        <v>0</v>
      </c>
    </row>
    <row r="31" spans="1:8" ht="21.75" customHeight="1">
      <c r="A31" s="64"/>
      <c r="B31" s="95"/>
      <c r="C31" s="95"/>
      <c r="D31" s="95"/>
      <c r="E31" s="95"/>
      <c r="F31" s="95"/>
      <c r="G31" s="95"/>
      <c r="H31" s="95"/>
    </row>
    <row r="32" spans="1:10" ht="24.75" customHeight="1">
      <c r="A32" s="178">
        <f>H29+H30</f>
        <v>0</v>
      </c>
      <c r="B32" s="178"/>
      <c r="C32" s="178"/>
      <c r="D32" s="178"/>
      <c r="E32" s="178"/>
      <c r="F32" s="178"/>
      <c r="G32" s="178"/>
      <c r="H32" s="178"/>
      <c r="I32" s="53"/>
      <c r="J32" s="53"/>
    </row>
    <row r="33" spans="1:8" ht="21.75" customHeight="1">
      <c r="A33" s="64"/>
      <c r="B33" s="95"/>
      <c r="C33" s="95"/>
      <c r="D33" s="95"/>
      <c r="E33" s="95"/>
      <c r="F33" s="95"/>
      <c r="G33" s="95"/>
      <c r="H33" s="95"/>
    </row>
    <row r="34" spans="1:10" ht="24.75" customHeight="1">
      <c r="A34" s="168" t="s">
        <v>19</v>
      </c>
      <c r="B34" s="168"/>
      <c r="C34" s="168"/>
      <c r="D34" s="168"/>
      <c r="E34" s="168"/>
      <c r="F34" s="168"/>
      <c r="G34" s="168"/>
      <c r="H34" s="168"/>
      <c r="I34" s="53"/>
      <c r="J34" s="53"/>
    </row>
    <row r="35" ht="21.75" customHeight="1"/>
    <row r="36" ht="21.75" customHeight="1"/>
    <row r="37" ht="21.75" customHeight="1"/>
    <row r="38" ht="21.75" customHeight="1"/>
    <row r="39" ht="21.75" customHeight="1"/>
    <row r="40" ht="21.75" customHeight="1"/>
    <row r="41" ht="21.75" customHeight="1"/>
    <row r="42" ht="21.75" customHeight="1"/>
    <row r="43" ht="21.75" customHeight="1"/>
  </sheetData>
  <mergeCells count="22">
    <mergeCell ref="B30:C30"/>
    <mergeCell ref="D30:E30"/>
    <mergeCell ref="A10:A11"/>
    <mergeCell ref="B10:C10"/>
    <mergeCell ref="B29:C29"/>
    <mergeCell ref="D10:E10"/>
    <mergeCell ref="B28:C28"/>
    <mergeCell ref="D29:E29"/>
    <mergeCell ref="F28:G28"/>
    <mergeCell ref="F29:G29"/>
    <mergeCell ref="F30:G30"/>
    <mergeCell ref="H10:H11"/>
    <mergeCell ref="A1:H1"/>
    <mergeCell ref="A34:H34"/>
    <mergeCell ref="C8:H8"/>
    <mergeCell ref="A3:B3"/>
    <mergeCell ref="A4:B4"/>
    <mergeCell ref="H5:H6"/>
    <mergeCell ref="D28:E28"/>
    <mergeCell ref="A8:B8"/>
    <mergeCell ref="A32:H32"/>
    <mergeCell ref="F10:G10"/>
  </mergeCells>
  <conditionalFormatting sqref="B12:G26 B30:H31 B33:H33">
    <cfRule type="cellIs" priority="1" dxfId="0" operator="equal" stopIfTrue="1">
      <formula>0</formula>
    </cfRule>
  </conditionalFormatting>
  <dataValidations count="1">
    <dataValidation showInputMessage="1" showErrorMessage="1" sqref="C8"/>
  </dataValidations>
  <printOptions horizontalCentered="1"/>
  <pageMargins left="0.4" right="0.5905511811023623" top="0.984251968503937" bottom="0.984251968503937" header="0.5118110236220472" footer="0.5118110236220472"/>
  <pageSetup horizontalDpi="600" verticalDpi="600" orientation="portrait" paperSize="9" scale="90" r:id="rId4"/>
  <drawing r:id="rId3"/>
  <legacyDrawing r:id="rId2"/>
</worksheet>
</file>

<file path=xl/worksheets/sheet3.xml><?xml version="1.0" encoding="utf-8"?>
<worksheet xmlns="http://schemas.openxmlformats.org/spreadsheetml/2006/main" xmlns:r="http://schemas.openxmlformats.org/officeDocument/2006/relationships">
  <sheetPr codeName="Sheet40"/>
  <dimension ref="A1:AR43"/>
  <sheetViews>
    <sheetView showGridLines="0" tabSelected="1" workbookViewId="0" topLeftCell="A1">
      <pane ySplit="9" topLeftCell="BM10" activePane="bottomLeft" state="frozen"/>
      <selection pane="topLeft" activeCell="N7" sqref="N7:Y7"/>
      <selection pane="bottomLeft" activeCell="A10" sqref="A10"/>
    </sheetView>
  </sheetViews>
  <sheetFormatPr defaultColWidth="9.00390625" defaultRowHeight="13.5"/>
  <cols>
    <col min="1" max="1" width="22.625" style="9" customWidth="1"/>
    <col min="2" max="2" width="11.00390625" style="9" customWidth="1"/>
    <col min="3" max="3" width="8.50390625" style="10" customWidth="1"/>
    <col min="4" max="4" width="3.25390625" style="9" customWidth="1"/>
    <col min="5" max="22" width="2.00390625" style="9" customWidth="1"/>
    <col min="23" max="23" width="6.125" style="9" customWidth="1"/>
    <col min="24" max="24" width="9.50390625" style="9" customWidth="1"/>
    <col min="25" max="25" width="22.00390625" style="9" customWidth="1"/>
    <col min="26" max="27" width="9.00390625" style="9" customWidth="1"/>
    <col min="28" max="44" width="9.00390625" style="9" hidden="1" customWidth="1"/>
    <col min="45" max="16384" width="9.00390625" style="9" customWidth="1"/>
  </cols>
  <sheetData>
    <row r="1" spans="1:25" ht="24.75" customHeight="1">
      <c r="A1" s="152" t="s">
        <v>12</v>
      </c>
      <c r="B1" s="152"/>
      <c r="C1" s="152"/>
      <c r="D1" s="152"/>
      <c r="E1" s="152"/>
      <c r="F1" s="152"/>
      <c r="G1" s="152"/>
      <c r="H1" s="152"/>
      <c r="I1" s="152"/>
      <c r="J1" s="152"/>
      <c r="K1" s="152"/>
      <c r="L1" s="152"/>
      <c r="M1" s="152"/>
      <c r="N1" s="152"/>
      <c r="O1" s="152"/>
      <c r="P1" s="152"/>
      <c r="Q1" s="152"/>
      <c r="R1" s="152"/>
      <c r="S1" s="152"/>
      <c r="T1" s="152"/>
      <c r="U1" s="152"/>
      <c r="V1" s="152"/>
      <c r="W1" s="152"/>
      <c r="X1" s="152"/>
      <c r="Y1" s="152"/>
    </row>
    <row r="2" spans="14:25" ht="24" customHeight="1">
      <c r="N2" s="101"/>
      <c r="O2" s="101"/>
      <c r="P2" s="101"/>
      <c r="Q2" s="101"/>
      <c r="R2" s="101"/>
      <c r="S2" s="102"/>
      <c r="T2" s="103"/>
      <c r="U2" s="103"/>
      <c r="V2" s="103"/>
      <c r="W2" s="103"/>
      <c r="X2" s="99" t="s">
        <v>74</v>
      </c>
      <c r="Y2" s="106">
        <f>'合計表'!$H$3</f>
        <v>0</v>
      </c>
    </row>
    <row r="3" spans="1:25" ht="24" customHeight="1">
      <c r="A3" s="89">
        <f>'合計表'!A4</f>
        <v>43910</v>
      </c>
      <c r="N3" s="101"/>
      <c r="O3" s="101"/>
      <c r="P3" s="101"/>
      <c r="Q3" s="101"/>
      <c r="R3" s="101"/>
      <c r="S3" s="102"/>
      <c r="T3" s="103"/>
      <c r="U3" s="103"/>
      <c r="V3" s="103"/>
      <c r="W3" s="103"/>
      <c r="X3" s="100" t="s">
        <v>75</v>
      </c>
      <c r="Y3" s="107">
        <f>'合計表'!$H$4</f>
        <v>0</v>
      </c>
    </row>
    <row r="4" spans="1:25" ht="12" customHeight="1">
      <c r="A4" s="153"/>
      <c r="B4" s="154"/>
      <c r="N4" s="104"/>
      <c r="O4" s="104"/>
      <c r="P4" s="104"/>
      <c r="Q4" s="104"/>
      <c r="R4" s="105"/>
      <c r="S4" s="102"/>
      <c r="T4" s="103"/>
      <c r="U4" s="103"/>
      <c r="V4" s="103"/>
      <c r="W4" s="103"/>
      <c r="X4" s="97" t="s">
        <v>10</v>
      </c>
      <c r="Y4" s="190">
        <f>'合計表'!$H$5</f>
        <v>0</v>
      </c>
    </row>
    <row r="5" spans="1:25" ht="12" customHeight="1">
      <c r="A5" s="154"/>
      <c r="B5" s="154"/>
      <c r="N5" s="104"/>
      <c r="O5" s="104"/>
      <c r="P5" s="104"/>
      <c r="Q5" s="104"/>
      <c r="R5" s="105"/>
      <c r="S5" s="103"/>
      <c r="T5" s="103"/>
      <c r="U5" s="103"/>
      <c r="V5" s="103"/>
      <c r="W5" s="103"/>
      <c r="X5" s="98" t="s">
        <v>11</v>
      </c>
      <c r="Y5" s="191"/>
    </row>
    <row r="6" ht="6.75" customHeight="1"/>
    <row r="7" spans="1:25" ht="22.5" customHeight="1">
      <c r="A7" s="144" t="s">
        <v>14</v>
      </c>
      <c r="B7" s="145"/>
      <c r="C7" s="145"/>
      <c r="D7" s="145"/>
      <c r="E7" s="12"/>
      <c r="F7" s="12"/>
      <c r="G7" s="12"/>
      <c r="H7" s="12"/>
      <c r="I7" s="12"/>
      <c r="J7" s="12"/>
      <c r="K7" s="12"/>
      <c r="L7" s="12"/>
      <c r="M7" s="12"/>
      <c r="N7" s="145"/>
      <c r="O7" s="145"/>
      <c r="P7" s="145"/>
      <c r="Q7" s="145"/>
      <c r="R7" s="145"/>
      <c r="S7" s="145"/>
      <c r="T7" s="145"/>
      <c r="U7" s="145"/>
      <c r="V7" s="145"/>
      <c r="W7" s="145"/>
      <c r="X7" s="145"/>
      <c r="Y7" s="186"/>
    </row>
    <row r="8" spans="1:25" ht="8.25" customHeight="1">
      <c r="A8" s="13"/>
      <c r="B8" s="13"/>
      <c r="C8" s="14"/>
      <c r="D8" s="12"/>
      <c r="E8" s="12"/>
      <c r="F8" s="12"/>
      <c r="G8" s="12"/>
      <c r="H8" s="12"/>
      <c r="I8" s="12"/>
      <c r="J8" s="12"/>
      <c r="K8" s="12"/>
      <c r="L8" s="12"/>
      <c r="M8" s="12"/>
      <c r="N8" s="13"/>
      <c r="O8" s="13"/>
      <c r="P8" s="13"/>
      <c r="Q8" s="13"/>
      <c r="R8" s="13"/>
      <c r="S8" s="13"/>
      <c r="T8" s="13"/>
      <c r="U8" s="13"/>
      <c r="V8" s="13"/>
      <c r="W8" s="13"/>
      <c r="X8" s="13"/>
      <c r="Y8" s="13"/>
    </row>
    <row r="9" spans="1:44" ht="22.5" customHeight="1">
      <c r="A9" s="15" t="s">
        <v>0</v>
      </c>
      <c r="B9" s="16" t="s">
        <v>1</v>
      </c>
      <c r="C9" s="17" t="s">
        <v>2</v>
      </c>
      <c r="D9" s="18" t="s">
        <v>3</v>
      </c>
      <c r="E9" s="125" t="s">
        <v>5</v>
      </c>
      <c r="F9" s="126"/>
      <c r="G9" s="126"/>
      <c r="H9" s="126"/>
      <c r="I9" s="126"/>
      <c r="J9" s="126"/>
      <c r="K9" s="126"/>
      <c r="L9" s="126"/>
      <c r="M9" s="127"/>
      <c r="N9" s="125" t="s">
        <v>6</v>
      </c>
      <c r="O9" s="126"/>
      <c r="P9" s="126"/>
      <c r="Q9" s="126"/>
      <c r="R9" s="126"/>
      <c r="S9" s="126"/>
      <c r="T9" s="126"/>
      <c r="U9" s="126"/>
      <c r="V9" s="127"/>
      <c r="W9" s="19" t="s">
        <v>22</v>
      </c>
      <c r="X9" s="19" t="s">
        <v>62</v>
      </c>
      <c r="Y9" s="20" t="s">
        <v>4</v>
      </c>
      <c r="AC9" s="9" t="s">
        <v>24</v>
      </c>
      <c r="AE9" s="26" t="s">
        <v>18</v>
      </c>
      <c r="AF9" s="34" t="s">
        <v>26</v>
      </c>
      <c r="AG9" s="26" t="s">
        <v>25</v>
      </c>
      <c r="AH9" s="26" t="s">
        <v>69</v>
      </c>
      <c r="AI9" s="26" t="s">
        <v>36</v>
      </c>
      <c r="AJ9" s="26" t="s">
        <v>37</v>
      </c>
      <c r="AK9" s="26" t="s">
        <v>70</v>
      </c>
      <c r="AL9" s="26" t="s">
        <v>17</v>
      </c>
      <c r="AM9" s="26" t="s">
        <v>27</v>
      </c>
      <c r="AN9" s="26" t="s">
        <v>28</v>
      </c>
      <c r="AO9" s="26" t="s">
        <v>71</v>
      </c>
      <c r="AP9" s="26" t="s">
        <v>38</v>
      </c>
      <c r="AQ9" s="26" t="s">
        <v>39</v>
      </c>
      <c r="AR9" s="26" t="s">
        <v>72</v>
      </c>
    </row>
    <row r="10" spans="1:44" ht="24.75" customHeight="1">
      <c r="A10" s="5"/>
      <c r="B10" s="6"/>
      <c r="C10" s="7"/>
      <c r="D10" s="8"/>
      <c r="E10" s="187"/>
      <c r="F10" s="188"/>
      <c r="G10" s="188"/>
      <c r="H10" s="188"/>
      <c r="I10" s="188"/>
      <c r="J10" s="188"/>
      <c r="K10" s="188"/>
      <c r="L10" s="188"/>
      <c r="M10" s="189"/>
      <c r="N10" s="146">
        <f>IF(A10="","",ROUND(C10*E10,0))</f>
      </c>
      <c r="O10" s="147"/>
      <c r="P10" s="147"/>
      <c r="Q10" s="147"/>
      <c r="R10" s="147"/>
      <c r="S10" s="147"/>
      <c r="T10" s="147"/>
      <c r="U10" s="147"/>
      <c r="V10" s="148"/>
      <c r="W10" s="35"/>
      <c r="X10" s="87"/>
      <c r="Y10" s="21"/>
      <c r="AB10" s="26" t="s">
        <v>18</v>
      </c>
      <c r="AC10" s="85" t="s">
        <v>59</v>
      </c>
      <c r="AD10" s="9" t="s">
        <v>20</v>
      </c>
      <c r="AE10" s="43">
        <f>IF($N$7="消　費　税　抜　き",N10,IF(W10="抜",N10,""))</f>
      </c>
      <c r="AF10" s="43">
        <f>IF($AE10="","",IF($X10="５％",$AE10,""))</f>
      </c>
      <c r="AG10" s="43">
        <f>IF(AE10="","",IF($X10="８％",$AE10,""))</f>
      </c>
      <c r="AH10" s="43">
        <f>IF($AE10="","",IF($X10="１０％",$AE10,""))</f>
      </c>
      <c r="AI10" s="43">
        <f>IF($AE10="","",IF($X10="５％",ROUNDDOWN($AE10*0.05,0),""))</f>
      </c>
      <c r="AJ10" s="43">
        <f>IF($AE10="","",IF($X10="８％",ROUNDDOWN($AE10*0.08,0),""))</f>
      </c>
      <c r="AK10" s="43">
        <f>IF($AE10="","",IF($X10="１０％",ROUNDDOWN($AE10*0.1,0),""))</f>
      </c>
      <c r="AL10" s="43">
        <f>IF($AE10="",$N10,"")</f>
      </c>
      <c r="AM10" s="43">
        <f>IF($AL10="","",IF($X10="５％",$AL10-$AP10,""))</f>
      </c>
      <c r="AN10" s="43">
        <f>IF($AL10="","",IF($X10="８％",$AL10-$AQ10,""))</f>
      </c>
      <c r="AO10" s="43">
        <f>IF($AL10="","",IF($X10="１０％",$AL10-$AR10,""))</f>
      </c>
      <c r="AP10" s="9">
        <f>IF($AL10="","",IF($X10="５％",ROUNDDOWN($AL10*5/105,0),""))</f>
      </c>
      <c r="AQ10" s="9">
        <f>IF($AL10="","",IF($X10="８％",ROUNDDOWN($AL10*8/108,0),""))</f>
      </c>
      <c r="AR10" s="9">
        <f>IF($AL10="","",IF($X10="１０％",ROUNDDOWN($AL10*10/110,0),""))</f>
      </c>
    </row>
    <row r="11" spans="1:44" ht="24.75" customHeight="1">
      <c r="A11" s="1"/>
      <c r="B11" s="2"/>
      <c r="C11" s="3"/>
      <c r="D11" s="4"/>
      <c r="E11" s="128"/>
      <c r="F11" s="113"/>
      <c r="G11" s="113"/>
      <c r="H11" s="113"/>
      <c r="I11" s="113"/>
      <c r="J11" s="113"/>
      <c r="K11" s="113"/>
      <c r="L11" s="113"/>
      <c r="M11" s="114"/>
      <c r="N11" s="149">
        <f aca="true" t="shared" si="0" ref="N11:N35">IF(A11="","",ROUND(C11*E11,0))</f>
      </c>
      <c r="O11" s="150"/>
      <c r="P11" s="150"/>
      <c r="Q11" s="150"/>
      <c r="R11" s="150"/>
      <c r="S11" s="150"/>
      <c r="T11" s="150"/>
      <c r="U11" s="150"/>
      <c r="V11" s="151"/>
      <c r="W11" s="35"/>
      <c r="X11" s="87"/>
      <c r="Y11" s="22"/>
      <c r="AB11" s="34" t="s">
        <v>17</v>
      </c>
      <c r="AC11" s="88" t="s">
        <v>61</v>
      </c>
      <c r="AD11" s="9" t="s">
        <v>21</v>
      </c>
      <c r="AE11" s="43">
        <f aca="true" t="shared" si="1" ref="AE11:AE35">IF($N$7="消　費　税　抜　き",N11,IF(W11="抜",N11,""))</f>
      </c>
      <c r="AF11" s="43">
        <f aca="true" t="shared" si="2" ref="AF11:AF35">IF($AE11="","",IF($X11="５％",$AE11,""))</f>
      </c>
      <c r="AG11" s="43">
        <f aca="true" t="shared" si="3" ref="AG11:AG35">IF(AE11="","",IF($X11="８％",$AE11,""))</f>
      </c>
      <c r="AH11" s="43">
        <f aca="true" t="shared" si="4" ref="AH11:AH35">IF($AE11="","",IF($X11="１０％",$AE11,""))</f>
      </c>
      <c r="AI11" s="43">
        <f aca="true" t="shared" si="5" ref="AI11:AI35">IF($AE11="","",IF($X11="５％",ROUNDDOWN($AE11*0.05,0),""))</f>
      </c>
      <c r="AJ11" s="43">
        <f aca="true" t="shared" si="6" ref="AJ11:AJ35">IF($AE11="","",IF($X11="８％",ROUNDDOWN($AE11*0.08,0),""))</f>
      </c>
      <c r="AK11" s="43">
        <f aca="true" t="shared" si="7" ref="AK11:AK35">IF($AE11="","",IF($X11="１０％",ROUNDDOWN($AE11*0.1,0),""))</f>
      </c>
      <c r="AL11" s="43">
        <f aca="true" t="shared" si="8" ref="AL11:AL35">IF($AE11="",$N11,"")</f>
      </c>
      <c r="AM11" s="43">
        <f aca="true" t="shared" si="9" ref="AM11:AM35">IF($AL11="","",IF($X11="５％",$AL11-$AP11,""))</f>
      </c>
      <c r="AN11" s="43">
        <f aca="true" t="shared" si="10" ref="AN11:AN35">IF($AL11="","",IF($X11="８％",$AL11-$AQ11,""))</f>
      </c>
      <c r="AO11" s="43">
        <f aca="true" t="shared" si="11" ref="AO11:AO35">IF($AL11="","",IF($X11="１０％",$AL11-$AR11,""))</f>
      </c>
      <c r="AP11" s="9">
        <f aca="true" t="shared" si="12" ref="AP11:AP35">IF($AL11="","",IF($X11="５％",ROUNDDOWN($AL11*5/105,0),""))</f>
      </c>
      <c r="AQ11" s="9">
        <f aca="true" t="shared" si="13" ref="AQ11:AQ35">IF($AL11="","",IF($X11="８％",ROUNDDOWN($AL11*8/108,0),""))</f>
      </c>
      <c r="AR11" s="9">
        <f aca="true" t="shared" si="14" ref="AR11:AR35">IF($AL11="","",IF($X11="１０％",ROUNDDOWN($AL11*10/110,0),""))</f>
      </c>
    </row>
    <row r="12" spans="1:44" ht="24.75" customHeight="1">
      <c r="A12" s="1"/>
      <c r="B12" s="2"/>
      <c r="C12" s="3"/>
      <c r="D12" s="4"/>
      <c r="E12" s="128"/>
      <c r="F12" s="113"/>
      <c r="G12" s="113"/>
      <c r="H12" s="113"/>
      <c r="I12" s="113"/>
      <c r="J12" s="113"/>
      <c r="K12" s="113"/>
      <c r="L12" s="113"/>
      <c r="M12" s="114"/>
      <c r="N12" s="149">
        <f t="shared" si="0"/>
      </c>
      <c r="O12" s="150"/>
      <c r="P12" s="150"/>
      <c r="Q12" s="150"/>
      <c r="R12" s="150"/>
      <c r="S12" s="150"/>
      <c r="T12" s="150"/>
      <c r="U12" s="150"/>
      <c r="V12" s="151"/>
      <c r="W12" s="35"/>
      <c r="X12" s="87"/>
      <c r="Y12" s="22"/>
      <c r="AB12" s="34"/>
      <c r="AC12" s="88" t="s">
        <v>68</v>
      </c>
      <c r="AE12" s="43">
        <f t="shared" si="1"/>
      </c>
      <c r="AF12" s="43">
        <f t="shared" si="2"/>
      </c>
      <c r="AG12" s="43">
        <f t="shared" si="3"/>
      </c>
      <c r="AH12" s="43">
        <f t="shared" si="4"/>
      </c>
      <c r="AI12" s="43">
        <f t="shared" si="5"/>
      </c>
      <c r="AJ12" s="43">
        <f t="shared" si="6"/>
      </c>
      <c r="AK12" s="43">
        <f t="shared" si="7"/>
      </c>
      <c r="AL12" s="43">
        <f t="shared" si="8"/>
      </c>
      <c r="AM12" s="43">
        <f t="shared" si="9"/>
      </c>
      <c r="AN12" s="43">
        <f t="shared" si="10"/>
      </c>
      <c r="AO12" s="43">
        <f t="shared" si="11"/>
      </c>
      <c r="AP12" s="9">
        <f t="shared" si="12"/>
      </c>
      <c r="AQ12" s="9">
        <f t="shared" si="13"/>
      </c>
      <c r="AR12" s="9">
        <f t="shared" si="14"/>
      </c>
    </row>
    <row r="13" spans="1:44" ht="24.75" customHeight="1">
      <c r="A13" s="1"/>
      <c r="B13" s="2"/>
      <c r="C13" s="3"/>
      <c r="D13" s="4"/>
      <c r="E13" s="128"/>
      <c r="F13" s="113"/>
      <c r="G13" s="113"/>
      <c r="H13" s="113"/>
      <c r="I13" s="113"/>
      <c r="J13" s="113"/>
      <c r="K13" s="113"/>
      <c r="L13" s="113"/>
      <c r="M13" s="114"/>
      <c r="N13" s="149">
        <f t="shared" si="0"/>
      </c>
      <c r="O13" s="150"/>
      <c r="P13" s="150"/>
      <c r="Q13" s="150"/>
      <c r="R13" s="150"/>
      <c r="S13" s="150"/>
      <c r="T13" s="150"/>
      <c r="U13" s="150"/>
      <c r="V13" s="151"/>
      <c r="W13" s="35"/>
      <c r="X13" s="87"/>
      <c r="Y13" s="22"/>
      <c r="AB13" s="26"/>
      <c r="AC13" s="26"/>
      <c r="AE13" s="43">
        <f t="shared" si="1"/>
      </c>
      <c r="AF13" s="43">
        <f t="shared" si="2"/>
      </c>
      <c r="AG13" s="43">
        <f t="shared" si="3"/>
      </c>
      <c r="AH13" s="43">
        <f t="shared" si="4"/>
      </c>
      <c r="AI13" s="43">
        <f t="shared" si="5"/>
      </c>
      <c r="AJ13" s="43">
        <f t="shared" si="6"/>
      </c>
      <c r="AK13" s="43">
        <f t="shared" si="7"/>
      </c>
      <c r="AL13" s="43">
        <f t="shared" si="8"/>
      </c>
      <c r="AM13" s="43">
        <f t="shared" si="9"/>
      </c>
      <c r="AN13" s="43">
        <f t="shared" si="10"/>
      </c>
      <c r="AO13" s="43">
        <f t="shared" si="11"/>
      </c>
      <c r="AP13" s="9">
        <f t="shared" si="12"/>
      </c>
      <c r="AQ13" s="9">
        <f t="shared" si="13"/>
      </c>
      <c r="AR13" s="9">
        <f t="shared" si="14"/>
      </c>
    </row>
    <row r="14" spans="1:44" ht="24.75" customHeight="1">
      <c r="A14" s="1"/>
      <c r="B14" s="2"/>
      <c r="C14" s="3"/>
      <c r="D14" s="4"/>
      <c r="E14" s="128"/>
      <c r="F14" s="113"/>
      <c r="G14" s="113"/>
      <c r="H14" s="113"/>
      <c r="I14" s="113"/>
      <c r="J14" s="113"/>
      <c r="K14" s="113"/>
      <c r="L14" s="113"/>
      <c r="M14" s="114"/>
      <c r="N14" s="149">
        <f t="shared" si="0"/>
      </c>
      <c r="O14" s="150"/>
      <c r="P14" s="150"/>
      <c r="Q14" s="150"/>
      <c r="R14" s="150"/>
      <c r="S14" s="150"/>
      <c r="T14" s="150"/>
      <c r="U14" s="150"/>
      <c r="V14" s="151"/>
      <c r="W14" s="35"/>
      <c r="X14" s="87"/>
      <c r="Y14" s="22"/>
      <c r="AE14" s="43">
        <f t="shared" si="1"/>
      </c>
      <c r="AF14" s="43">
        <f t="shared" si="2"/>
      </c>
      <c r="AG14" s="43">
        <f t="shared" si="3"/>
      </c>
      <c r="AH14" s="43">
        <f t="shared" si="4"/>
      </c>
      <c r="AI14" s="43">
        <f t="shared" si="5"/>
      </c>
      <c r="AJ14" s="43">
        <f t="shared" si="6"/>
      </c>
      <c r="AK14" s="43">
        <f t="shared" si="7"/>
      </c>
      <c r="AL14" s="43">
        <f t="shared" si="8"/>
      </c>
      <c r="AM14" s="43">
        <f t="shared" si="9"/>
      </c>
      <c r="AN14" s="43">
        <f t="shared" si="10"/>
      </c>
      <c r="AO14" s="43">
        <f t="shared" si="11"/>
      </c>
      <c r="AP14" s="9">
        <f t="shared" si="12"/>
      </c>
      <c r="AQ14" s="9">
        <f t="shared" si="13"/>
      </c>
      <c r="AR14" s="9">
        <f t="shared" si="14"/>
      </c>
    </row>
    <row r="15" spans="1:44" ht="24.75" customHeight="1">
      <c r="A15" s="1"/>
      <c r="B15" s="2"/>
      <c r="C15" s="3"/>
      <c r="D15" s="4"/>
      <c r="E15" s="128"/>
      <c r="F15" s="113"/>
      <c r="G15" s="113"/>
      <c r="H15" s="113"/>
      <c r="I15" s="113"/>
      <c r="J15" s="113"/>
      <c r="K15" s="113"/>
      <c r="L15" s="113"/>
      <c r="M15" s="114"/>
      <c r="N15" s="149">
        <f t="shared" si="0"/>
      </c>
      <c r="O15" s="150"/>
      <c r="P15" s="150"/>
      <c r="Q15" s="150"/>
      <c r="R15" s="150"/>
      <c r="S15" s="150"/>
      <c r="T15" s="150"/>
      <c r="U15" s="150"/>
      <c r="V15" s="151"/>
      <c r="W15" s="35"/>
      <c r="X15" s="87"/>
      <c r="Y15" s="22"/>
      <c r="AE15" s="43">
        <f t="shared" si="1"/>
      </c>
      <c r="AF15" s="43">
        <f t="shared" si="2"/>
      </c>
      <c r="AG15" s="43">
        <f t="shared" si="3"/>
      </c>
      <c r="AH15" s="43">
        <f t="shared" si="4"/>
      </c>
      <c r="AI15" s="43">
        <f t="shared" si="5"/>
      </c>
      <c r="AJ15" s="43">
        <f t="shared" si="6"/>
      </c>
      <c r="AK15" s="43">
        <f t="shared" si="7"/>
      </c>
      <c r="AL15" s="43">
        <f t="shared" si="8"/>
      </c>
      <c r="AM15" s="43">
        <f t="shared" si="9"/>
      </c>
      <c r="AN15" s="43">
        <f t="shared" si="10"/>
      </c>
      <c r="AO15" s="43">
        <f t="shared" si="11"/>
      </c>
      <c r="AP15" s="9">
        <f t="shared" si="12"/>
      </c>
      <c r="AQ15" s="9">
        <f t="shared" si="13"/>
      </c>
      <c r="AR15" s="9">
        <f t="shared" si="14"/>
      </c>
    </row>
    <row r="16" spans="1:44" ht="24.75" customHeight="1">
      <c r="A16" s="1"/>
      <c r="B16" s="2"/>
      <c r="C16" s="3"/>
      <c r="D16" s="4"/>
      <c r="E16" s="128"/>
      <c r="F16" s="113"/>
      <c r="G16" s="113"/>
      <c r="H16" s="113"/>
      <c r="I16" s="113"/>
      <c r="J16" s="113"/>
      <c r="K16" s="113"/>
      <c r="L16" s="113"/>
      <c r="M16" s="114"/>
      <c r="N16" s="149">
        <f t="shared" si="0"/>
      </c>
      <c r="O16" s="150"/>
      <c r="P16" s="150"/>
      <c r="Q16" s="150"/>
      <c r="R16" s="150"/>
      <c r="S16" s="150"/>
      <c r="T16" s="150"/>
      <c r="U16" s="150"/>
      <c r="V16" s="151"/>
      <c r="W16" s="35"/>
      <c r="X16" s="87"/>
      <c r="Y16" s="22"/>
      <c r="AE16" s="43">
        <f t="shared" si="1"/>
      </c>
      <c r="AF16" s="43">
        <f t="shared" si="2"/>
      </c>
      <c r="AG16" s="43">
        <f t="shared" si="3"/>
      </c>
      <c r="AH16" s="43">
        <f t="shared" si="4"/>
      </c>
      <c r="AI16" s="43">
        <f t="shared" si="5"/>
      </c>
      <c r="AJ16" s="43">
        <f t="shared" si="6"/>
      </c>
      <c r="AK16" s="43">
        <f t="shared" si="7"/>
      </c>
      <c r="AL16" s="43">
        <f t="shared" si="8"/>
      </c>
      <c r="AM16" s="43">
        <f t="shared" si="9"/>
      </c>
      <c r="AN16" s="43">
        <f t="shared" si="10"/>
      </c>
      <c r="AO16" s="43">
        <f t="shared" si="11"/>
      </c>
      <c r="AP16" s="9">
        <f t="shared" si="12"/>
      </c>
      <c r="AQ16" s="9">
        <f t="shared" si="13"/>
      </c>
      <c r="AR16" s="9">
        <f t="shared" si="14"/>
      </c>
    </row>
    <row r="17" spans="1:44" ht="24.75" customHeight="1">
      <c r="A17" s="1"/>
      <c r="B17" s="2"/>
      <c r="C17" s="3"/>
      <c r="D17" s="4"/>
      <c r="E17" s="128"/>
      <c r="F17" s="113"/>
      <c r="G17" s="113"/>
      <c r="H17" s="113"/>
      <c r="I17" s="113"/>
      <c r="J17" s="113"/>
      <c r="K17" s="113"/>
      <c r="L17" s="113"/>
      <c r="M17" s="114"/>
      <c r="N17" s="149">
        <f t="shared" si="0"/>
      </c>
      <c r="O17" s="150"/>
      <c r="P17" s="150"/>
      <c r="Q17" s="150"/>
      <c r="R17" s="150"/>
      <c r="S17" s="150"/>
      <c r="T17" s="150"/>
      <c r="U17" s="150"/>
      <c r="V17" s="151"/>
      <c r="W17" s="35"/>
      <c r="X17" s="87"/>
      <c r="Y17" s="22"/>
      <c r="AE17" s="43">
        <f t="shared" si="1"/>
      </c>
      <c r="AF17" s="43">
        <f t="shared" si="2"/>
      </c>
      <c r="AG17" s="43">
        <f t="shared" si="3"/>
      </c>
      <c r="AH17" s="43">
        <f t="shared" si="4"/>
      </c>
      <c r="AI17" s="43">
        <f t="shared" si="5"/>
      </c>
      <c r="AJ17" s="43">
        <f t="shared" si="6"/>
      </c>
      <c r="AK17" s="43">
        <f t="shared" si="7"/>
      </c>
      <c r="AL17" s="43">
        <f t="shared" si="8"/>
      </c>
      <c r="AM17" s="43">
        <f t="shared" si="9"/>
      </c>
      <c r="AN17" s="43">
        <f t="shared" si="10"/>
      </c>
      <c r="AO17" s="43">
        <f t="shared" si="11"/>
      </c>
      <c r="AP17" s="9">
        <f t="shared" si="12"/>
      </c>
      <c r="AQ17" s="9">
        <f t="shared" si="13"/>
      </c>
      <c r="AR17" s="9">
        <f t="shared" si="14"/>
      </c>
    </row>
    <row r="18" spans="1:44" ht="24.75" customHeight="1">
      <c r="A18" s="1"/>
      <c r="B18" s="2"/>
      <c r="C18" s="3"/>
      <c r="D18" s="4"/>
      <c r="E18" s="128"/>
      <c r="F18" s="113"/>
      <c r="G18" s="113"/>
      <c r="H18" s="113"/>
      <c r="I18" s="113"/>
      <c r="J18" s="113"/>
      <c r="K18" s="113"/>
      <c r="L18" s="113"/>
      <c r="M18" s="114"/>
      <c r="N18" s="149">
        <f t="shared" si="0"/>
      </c>
      <c r="O18" s="150"/>
      <c r="P18" s="150"/>
      <c r="Q18" s="150"/>
      <c r="R18" s="150"/>
      <c r="S18" s="150"/>
      <c r="T18" s="150"/>
      <c r="U18" s="150"/>
      <c r="V18" s="151"/>
      <c r="W18" s="35"/>
      <c r="X18" s="87"/>
      <c r="Y18" s="22"/>
      <c r="AE18" s="43">
        <f t="shared" si="1"/>
      </c>
      <c r="AF18" s="43">
        <f t="shared" si="2"/>
      </c>
      <c r="AG18" s="43">
        <f t="shared" si="3"/>
      </c>
      <c r="AH18" s="43">
        <f t="shared" si="4"/>
      </c>
      <c r="AI18" s="43">
        <f t="shared" si="5"/>
      </c>
      <c r="AJ18" s="43">
        <f t="shared" si="6"/>
      </c>
      <c r="AK18" s="43">
        <f t="shared" si="7"/>
      </c>
      <c r="AL18" s="43">
        <f t="shared" si="8"/>
      </c>
      <c r="AM18" s="43">
        <f t="shared" si="9"/>
      </c>
      <c r="AN18" s="43">
        <f t="shared" si="10"/>
      </c>
      <c r="AO18" s="43">
        <f t="shared" si="11"/>
      </c>
      <c r="AP18" s="9">
        <f t="shared" si="12"/>
      </c>
      <c r="AQ18" s="9">
        <f t="shared" si="13"/>
      </c>
      <c r="AR18" s="9">
        <f t="shared" si="14"/>
      </c>
    </row>
    <row r="19" spans="1:44" ht="24.75" customHeight="1">
      <c r="A19" s="1"/>
      <c r="B19" s="2"/>
      <c r="C19" s="3"/>
      <c r="D19" s="4"/>
      <c r="E19" s="128"/>
      <c r="F19" s="113"/>
      <c r="G19" s="113"/>
      <c r="H19" s="113"/>
      <c r="I19" s="113"/>
      <c r="J19" s="113"/>
      <c r="K19" s="113"/>
      <c r="L19" s="113"/>
      <c r="M19" s="114"/>
      <c r="N19" s="149">
        <f t="shared" si="0"/>
      </c>
      <c r="O19" s="150"/>
      <c r="P19" s="150"/>
      <c r="Q19" s="150"/>
      <c r="R19" s="150"/>
      <c r="S19" s="150"/>
      <c r="T19" s="150"/>
      <c r="U19" s="150"/>
      <c r="V19" s="151"/>
      <c r="W19" s="35"/>
      <c r="X19" s="87"/>
      <c r="Y19" s="22"/>
      <c r="AE19" s="43">
        <f t="shared" si="1"/>
      </c>
      <c r="AF19" s="43">
        <f t="shared" si="2"/>
      </c>
      <c r="AG19" s="43">
        <f t="shared" si="3"/>
      </c>
      <c r="AH19" s="43">
        <f t="shared" si="4"/>
      </c>
      <c r="AI19" s="43">
        <f t="shared" si="5"/>
      </c>
      <c r="AJ19" s="43">
        <f t="shared" si="6"/>
      </c>
      <c r="AK19" s="43">
        <f t="shared" si="7"/>
      </c>
      <c r="AL19" s="43">
        <f t="shared" si="8"/>
      </c>
      <c r="AM19" s="43">
        <f t="shared" si="9"/>
      </c>
      <c r="AN19" s="43">
        <f t="shared" si="10"/>
      </c>
      <c r="AO19" s="43">
        <f t="shared" si="11"/>
      </c>
      <c r="AP19" s="9">
        <f t="shared" si="12"/>
      </c>
      <c r="AQ19" s="9">
        <f t="shared" si="13"/>
      </c>
      <c r="AR19" s="9">
        <f t="shared" si="14"/>
      </c>
    </row>
    <row r="20" spans="1:44" ht="24.75" customHeight="1">
      <c r="A20" s="1"/>
      <c r="B20" s="2"/>
      <c r="C20" s="3"/>
      <c r="D20" s="4"/>
      <c r="E20" s="128"/>
      <c r="F20" s="113"/>
      <c r="G20" s="113"/>
      <c r="H20" s="113"/>
      <c r="I20" s="113"/>
      <c r="J20" s="113"/>
      <c r="K20" s="113"/>
      <c r="L20" s="113"/>
      <c r="M20" s="114"/>
      <c r="N20" s="149">
        <f t="shared" si="0"/>
      </c>
      <c r="O20" s="150"/>
      <c r="P20" s="150"/>
      <c r="Q20" s="150"/>
      <c r="R20" s="150"/>
      <c r="S20" s="150"/>
      <c r="T20" s="150"/>
      <c r="U20" s="150"/>
      <c r="V20" s="151"/>
      <c r="W20" s="35"/>
      <c r="X20" s="87"/>
      <c r="Y20" s="22"/>
      <c r="AE20" s="43">
        <f t="shared" si="1"/>
      </c>
      <c r="AF20" s="43">
        <f t="shared" si="2"/>
      </c>
      <c r="AG20" s="43">
        <f t="shared" si="3"/>
      </c>
      <c r="AH20" s="43">
        <f t="shared" si="4"/>
      </c>
      <c r="AI20" s="43">
        <f t="shared" si="5"/>
      </c>
      <c r="AJ20" s="43">
        <f t="shared" si="6"/>
      </c>
      <c r="AK20" s="43">
        <f t="shared" si="7"/>
      </c>
      <c r="AL20" s="43">
        <f t="shared" si="8"/>
      </c>
      <c r="AM20" s="43">
        <f t="shared" si="9"/>
      </c>
      <c r="AN20" s="43">
        <f t="shared" si="10"/>
      </c>
      <c r="AO20" s="43">
        <f t="shared" si="11"/>
      </c>
      <c r="AP20" s="9">
        <f t="shared" si="12"/>
      </c>
      <c r="AQ20" s="9">
        <f t="shared" si="13"/>
      </c>
      <c r="AR20" s="9">
        <f t="shared" si="14"/>
      </c>
    </row>
    <row r="21" spans="1:44" ht="24.75" customHeight="1">
      <c r="A21" s="1"/>
      <c r="B21" s="2"/>
      <c r="C21" s="3"/>
      <c r="D21" s="4"/>
      <c r="E21" s="128"/>
      <c r="F21" s="113"/>
      <c r="G21" s="113"/>
      <c r="H21" s="113"/>
      <c r="I21" s="113"/>
      <c r="J21" s="113"/>
      <c r="K21" s="113"/>
      <c r="L21" s="113"/>
      <c r="M21" s="114"/>
      <c r="N21" s="149">
        <f t="shared" si="0"/>
      </c>
      <c r="O21" s="150"/>
      <c r="P21" s="150"/>
      <c r="Q21" s="150"/>
      <c r="R21" s="150"/>
      <c r="S21" s="150"/>
      <c r="T21" s="150"/>
      <c r="U21" s="150"/>
      <c r="V21" s="151"/>
      <c r="W21" s="35"/>
      <c r="X21" s="87"/>
      <c r="Y21" s="22"/>
      <c r="AE21" s="43">
        <f t="shared" si="1"/>
      </c>
      <c r="AF21" s="43">
        <f t="shared" si="2"/>
      </c>
      <c r="AG21" s="43">
        <f t="shared" si="3"/>
      </c>
      <c r="AH21" s="43">
        <f t="shared" si="4"/>
      </c>
      <c r="AI21" s="43">
        <f t="shared" si="5"/>
      </c>
      <c r="AJ21" s="43">
        <f t="shared" si="6"/>
      </c>
      <c r="AK21" s="43">
        <f t="shared" si="7"/>
      </c>
      <c r="AL21" s="43">
        <f t="shared" si="8"/>
      </c>
      <c r="AM21" s="43">
        <f t="shared" si="9"/>
      </c>
      <c r="AN21" s="43">
        <f t="shared" si="10"/>
      </c>
      <c r="AO21" s="43">
        <f t="shared" si="11"/>
      </c>
      <c r="AP21" s="9">
        <f t="shared" si="12"/>
      </c>
      <c r="AQ21" s="9">
        <f t="shared" si="13"/>
      </c>
      <c r="AR21" s="9">
        <f t="shared" si="14"/>
      </c>
    </row>
    <row r="22" spans="1:44" ht="24.75" customHeight="1">
      <c r="A22" s="1"/>
      <c r="B22" s="2"/>
      <c r="C22" s="3"/>
      <c r="D22" s="4"/>
      <c r="E22" s="128"/>
      <c r="F22" s="113"/>
      <c r="G22" s="113"/>
      <c r="H22" s="113"/>
      <c r="I22" s="113"/>
      <c r="J22" s="113"/>
      <c r="K22" s="113"/>
      <c r="L22" s="113"/>
      <c r="M22" s="114"/>
      <c r="N22" s="149">
        <f t="shared" si="0"/>
      </c>
      <c r="O22" s="150"/>
      <c r="P22" s="150"/>
      <c r="Q22" s="150"/>
      <c r="R22" s="150"/>
      <c r="S22" s="150"/>
      <c r="T22" s="150"/>
      <c r="U22" s="150"/>
      <c r="V22" s="151"/>
      <c r="W22" s="35"/>
      <c r="X22" s="87"/>
      <c r="Y22" s="22"/>
      <c r="AE22" s="43">
        <f t="shared" si="1"/>
      </c>
      <c r="AF22" s="43">
        <f t="shared" si="2"/>
      </c>
      <c r="AG22" s="43">
        <f t="shared" si="3"/>
      </c>
      <c r="AH22" s="43">
        <f t="shared" si="4"/>
      </c>
      <c r="AI22" s="43">
        <f t="shared" si="5"/>
      </c>
      <c r="AJ22" s="43">
        <f t="shared" si="6"/>
      </c>
      <c r="AK22" s="43">
        <f t="shared" si="7"/>
      </c>
      <c r="AL22" s="43">
        <f t="shared" si="8"/>
      </c>
      <c r="AM22" s="43">
        <f t="shared" si="9"/>
      </c>
      <c r="AN22" s="43">
        <f t="shared" si="10"/>
      </c>
      <c r="AO22" s="43">
        <f t="shared" si="11"/>
      </c>
      <c r="AP22" s="9">
        <f t="shared" si="12"/>
      </c>
      <c r="AQ22" s="9">
        <f t="shared" si="13"/>
      </c>
      <c r="AR22" s="9">
        <f t="shared" si="14"/>
      </c>
    </row>
    <row r="23" spans="1:44" ht="24.75" customHeight="1">
      <c r="A23" s="1"/>
      <c r="B23" s="2"/>
      <c r="C23" s="3"/>
      <c r="D23" s="4"/>
      <c r="E23" s="128"/>
      <c r="F23" s="113"/>
      <c r="G23" s="113"/>
      <c r="H23" s="113"/>
      <c r="I23" s="113"/>
      <c r="J23" s="113"/>
      <c r="K23" s="113"/>
      <c r="L23" s="113"/>
      <c r="M23" s="114"/>
      <c r="N23" s="149">
        <f t="shared" si="0"/>
      </c>
      <c r="O23" s="150"/>
      <c r="P23" s="150"/>
      <c r="Q23" s="150"/>
      <c r="R23" s="150"/>
      <c r="S23" s="150"/>
      <c r="T23" s="150"/>
      <c r="U23" s="150"/>
      <c r="V23" s="151"/>
      <c r="W23" s="35"/>
      <c r="X23" s="87"/>
      <c r="Y23" s="22"/>
      <c r="AE23" s="43">
        <f t="shared" si="1"/>
      </c>
      <c r="AF23" s="43">
        <f t="shared" si="2"/>
      </c>
      <c r="AG23" s="43">
        <f t="shared" si="3"/>
      </c>
      <c r="AH23" s="43">
        <f t="shared" si="4"/>
      </c>
      <c r="AI23" s="43">
        <f t="shared" si="5"/>
      </c>
      <c r="AJ23" s="43">
        <f t="shared" si="6"/>
      </c>
      <c r="AK23" s="43">
        <f t="shared" si="7"/>
      </c>
      <c r="AL23" s="43">
        <f t="shared" si="8"/>
      </c>
      <c r="AM23" s="43">
        <f t="shared" si="9"/>
      </c>
      <c r="AN23" s="43">
        <f t="shared" si="10"/>
      </c>
      <c r="AO23" s="43">
        <f t="shared" si="11"/>
      </c>
      <c r="AP23" s="9">
        <f t="shared" si="12"/>
      </c>
      <c r="AQ23" s="9">
        <f t="shared" si="13"/>
      </c>
      <c r="AR23" s="9">
        <f t="shared" si="14"/>
      </c>
    </row>
    <row r="24" spans="1:44" ht="24.75" customHeight="1">
      <c r="A24" s="1"/>
      <c r="B24" s="2"/>
      <c r="C24" s="3"/>
      <c r="D24" s="4"/>
      <c r="E24" s="128"/>
      <c r="F24" s="113"/>
      <c r="G24" s="113"/>
      <c r="H24" s="113"/>
      <c r="I24" s="113"/>
      <c r="J24" s="113"/>
      <c r="K24" s="113"/>
      <c r="L24" s="113"/>
      <c r="M24" s="114"/>
      <c r="N24" s="149">
        <f t="shared" si="0"/>
      </c>
      <c r="O24" s="150"/>
      <c r="P24" s="150"/>
      <c r="Q24" s="150"/>
      <c r="R24" s="150"/>
      <c r="S24" s="150"/>
      <c r="T24" s="150"/>
      <c r="U24" s="150"/>
      <c r="V24" s="151"/>
      <c r="W24" s="35"/>
      <c r="X24" s="87"/>
      <c r="Y24" s="22"/>
      <c r="AE24" s="43">
        <f t="shared" si="1"/>
      </c>
      <c r="AF24" s="43">
        <f t="shared" si="2"/>
      </c>
      <c r="AG24" s="43">
        <f t="shared" si="3"/>
      </c>
      <c r="AH24" s="43">
        <f t="shared" si="4"/>
      </c>
      <c r="AI24" s="43">
        <f t="shared" si="5"/>
      </c>
      <c r="AJ24" s="43">
        <f t="shared" si="6"/>
      </c>
      <c r="AK24" s="43">
        <f t="shared" si="7"/>
      </c>
      <c r="AL24" s="43">
        <f t="shared" si="8"/>
      </c>
      <c r="AM24" s="43">
        <f t="shared" si="9"/>
      </c>
      <c r="AN24" s="43">
        <f t="shared" si="10"/>
      </c>
      <c r="AO24" s="43">
        <f t="shared" si="11"/>
      </c>
      <c r="AP24" s="9">
        <f t="shared" si="12"/>
      </c>
      <c r="AQ24" s="9">
        <f t="shared" si="13"/>
      </c>
      <c r="AR24" s="9">
        <f t="shared" si="14"/>
      </c>
    </row>
    <row r="25" spans="1:44" ht="24.75" customHeight="1">
      <c r="A25" s="1"/>
      <c r="B25" s="2"/>
      <c r="C25" s="3"/>
      <c r="D25" s="4"/>
      <c r="E25" s="128"/>
      <c r="F25" s="113"/>
      <c r="G25" s="113"/>
      <c r="H25" s="113"/>
      <c r="I25" s="113"/>
      <c r="J25" s="113"/>
      <c r="K25" s="113"/>
      <c r="L25" s="113"/>
      <c r="M25" s="114"/>
      <c r="N25" s="149">
        <f t="shared" si="0"/>
      </c>
      <c r="O25" s="150"/>
      <c r="P25" s="150"/>
      <c r="Q25" s="150"/>
      <c r="R25" s="150"/>
      <c r="S25" s="150"/>
      <c r="T25" s="150"/>
      <c r="U25" s="150"/>
      <c r="V25" s="151"/>
      <c r="W25" s="35"/>
      <c r="X25" s="87"/>
      <c r="Y25" s="22"/>
      <c r="AE25" s="43">
        <f t="shared" si="1"/>
      </c>
      <c r="AF25" s="43">
        <f t="shared" si="2"/>
      </c>
      <c r="AG25" s="43">
        <f t="shared" si="3"/>
      </c>
      <c r="AH25" s="43">
        <f t="shared" si="4"/>
      </c>
      <c r="AI25" s="43">
        <f t="shared" si="5"/>
      </c>
      <c r="AJ25" s="43">
        <f t="shared" si="6"/>
      </c>
      <c r="AK25" s="43">
        <f t="shared" si="7"/>
      </c>
      <c r="AL25" s="43">
        <f t="shared" si="8"/>
      </c>
      <c r="AM25" s="43">
        <f t="shared" si="9"/>
      </c>
      <c r="AN25" s="43">
        <f t="shared" si="10"/>
      </c>
      <c r="AO25" s="43">
        <f t="shared" si="11"/>
      </c>
      <c r="AP25" s="9">
        <f t="shared" si="12"/>
      </c>
      <c r="AQ25" s="9">
        <f t="shared" si="13"/>
      </c>
      <c r="AR25" s="9">
        <f t="shared" si="14"/>
      </c>
    </row>
    <row r="26" spans="1:44" ht="24.75" customHeight="1">
      <c r="A26" s="1"/>
      <c r="B26" s="2"/>
      <c r="C26" s="3"/>
      <c r="D26" s="4"/>
      <c r="E26" s="128"/>
      <c r="F26" s="113"/>
      <c r="G26" s="113"/>
      <c r="H26" s="113"/>
      <c r="I26" s="113"/>
      <c r="J26" s="113"/>
      <c r="K26" s="113"/>
      <c r="L26" s="113"/>
      <c r="M26" s="114"/>
      <c r="N26" s="149">
        <f t="shared" si="0"/>
      </c>
      <c r="O26" s="150"/>
      <c r="P26" s="150"/>
      <c r="Q26" s="150"/>
      <c r="R26" s="150"/>
      <c r="S26" s="150"/>
      <c r="T26" s="150"/>
      <c r="U26" s="150"/>
      <c r="V26" s="151"/>
      <c r="W26" s="35"/>
      <c r="X26" s="87"/>
      <c r="Y26" s="22"/>
      <c r="AE26" s="43">
        <f t="shared" si="1"/>
      </c>
      <c r="AF26" s="43">
        <f t="shared" si="2"/>
      </c>
      <c r="AG26" s="43">
        <f t="shared" si="3"/>
      </c>
      <c r="AH26" s="43">
        <f t="shared" si="4"/>
      </c>
      <c r="AI26" s="43">
        <f t="shared" si="5"/>
      </c>
      <c r="AJ26" s="43">
        <f t="shared" si="6"/>
      </c>
      <c r="AK26" s="43">
        <f t="shared" si="7"/>
      </c>
      <c r="AL26" s="43">
        <f t="shared" si="8"/>
      </c>
      <c r="AM26" s="43">
        <f t="shared" si="9"/>
      </c>
      <c r="AN26" s="43">
        <f t="shared" si="10"/>
      </c>
      <c r="AO26" s="43">
        <f t="shared" si="11"/>
      </c>
      <c r="AP26" s="9">
        <f t="shared" si="12"/>
      </c>
      <c r="AQ26" s="9">
        <f t="shared" si="13"/>
      </c>
      <c r="AR26" s="9">
        <f t="shared" si="14"/>
      </c>
    </row>
    <row r="27" spans="1:44" ht="24.75" customHeight="1">
      <c r="A27" s="1"/>
      <c r="B27" s="2"/>
      <c r="C27" s="3"/>
      <c r="D27" s="4"/>
      <c r="E27" s="128"/>
      <c r="F27" s="113"/>
      <c r="G27" s="113"/>
      <c r="H27" s="113"/>
      <c r="I27" s="113"/>
      <c r="J27" s="113"/>
      <c r="K27" s="113"/>
      <c r="L27" s="113"/>
      <c r="M27" s="114"/>
      <c r="N27" s="149">
        <f t="shared" si="0"/>
      </c>
      <c r="O27" s="150"/>
      <c r="P27" s="150"/>
      <c r="Q27" s="150"/>
      <c r="R27" s="150"/>
      <c r="S27" s="150"/>
      <c r="T27" s="150"/>
      <c r="U27" s="150"/>
      <c r="V27" s="151"/>
      <c r="W27" s="35"/>
      <c r="X27" s="87"/>
      <c r="Y27" s="22"/>
      <c r="AE27" s="43">
        <f t="shared" si="1"/>
      </c>
      <c r="AF27" s="43">
        <f t="shared" si="2"/>
      </c>
      <c r="AG27" s="43">
        <f t="shared" si="3"/>
      </c>
      <c r="AH27" s="43">
        <f t="shared" si="4"/>
      </c>
      <c r="AI27" s="43">
        <f t="shared" si="5"/>
      </c>
      <c r="AJ27" s="43">
        <f t="shared" si="6"/>
      </c>
      <c r="AK27" s="43">
        <f t="shared" si="7"/>
      </c>
      <c r="AL27" s="43">
        <f t="shared" si="8"/>
      </c>
      <c r="AM27" s="43">
        <f t="shared" si="9"/>
      </c>
      <c r="AN27" s="43">
        <f t="shared" si="10"/>
      </c>
      <c r="AO27" s="43">
        <f t="shared" si="11"/>
      </c>
      <c r="AP27" s="9">
        <f t="shared" si="12"/>
      </c>
      <c r="AQ27" s="9">
        <f t="shared" si="13"/>
      </c>
      <c r="AR27" s="9">
        <f t="shared" si="14"/>
      </c>
    </row>
    <row r="28" spans="1:44" ht="24.75" customHeight="1">
      <c r="A28" s="1"/>
      <c r="B28" s="2"/>
      <c r="C28" s="3"/>
      <c r="D28" s="4"/>
      <c r="E28" s="128"/>
      <c r="F28" s="113"/>
      <c r="G28" s="113"/>
      <c r="H28" s="113"/>
      <c r="I28" s="113"/>
      <c r="J28" s="113"/>
      <c r="K28" s="113"/>
      <c r="L28" s="113"/>
      <c r="M28" s="114"/>
      <c r="N28" s="149">
        <f t="shared" si="0"/>
      </c>
      <c r="O28" s="150"/>
      <c r="P28" s="150"/>
      <c r="Q28" s="150"/>
      <c r="R28" s="150"/>
      <c r="S28" s="150"/>
      <c r="T28" s="150"/>
      <c r="U28" s="150"/>
      <c r="V28" s="151"/>
      <c r="W28" s="35"/>
      <c r="X28" s="87"/>
      <c r="Y28" s="22"/>
      <c r="AE28" s="43">
        <f t="shared" si="1"/>
      </c>
      <c r="AF28" s="43">
        <f t="shared" si="2"/>
      </c>
      <c r="AG28" s="43">
        <f t="shared" si="3"/>
      </c>
      <c r="AH28" s="43">
        <f t="shared" si="4"/>
      </c>
      <c r="AI28" s="43">
        <f t="shared" si="5"/>
      </c>
      <c r="AJ28" s="43">
        <f t="shared" si="6"/>
      </c>
      <c r="AK28" s="43">
        <f t="shared" si="7"/>
      </c>
      <c r="AL28" s="43">
        <f t="shared" si="8"/>
      </c>
      <c r="AM28" s="43">
        <f t="shared" si="9"/>
      </c>
      <c r="AN28" s="43">
        <f t="shared" si="10"/>
      </c>
      <c r="AO28" s="43">
        <f t="shared" si="11"/>
      </c>
      <c r="AP28" s="9">
        <f t="shared" si="12"/>
      </c>
      <c r="AQ28" s="9">
        <f t="shared" si="13"/>
      </c>
      <c r="AR28" s="9">
        <f t="shared" si="14"/>
      </c>
    </row>
    <row r="29" spans="1:44" ht="24.75" customHeight="1">
      <c r="A29" s="1"/>
      <c r="B29" s="2"/>
      <c r="C29" s="3"/>
      <c r="D29" s="4"/>
      <c r="E29" s="128"/>
      <c r="F29" s="113"/>
      <c r="G29" s="113"/>
      <c r="H29" s="113"/>
      <c r="I29" s="113"/>
      <c r="J29" s="113"/>
      <c r="K29" s="113"/>
      <c r="L29" s="113"/>
      <c r="M29" s="114"/>
      <c r="N29" s="149">
        <f t="shared" si="0"/>
      </c>
      <c r="O29" s="150"/>
      <c r="P29" s="150"/>
      <c r="Q29" s="150"/>
      <c r="R29" s="150"/>
      <c r="S29" s="150"/>
      <c r="T29" s="150"/>
      <c r="U29" s="150"/>
      <c r="V29" s="151"/>
      <c r="W29" s="35"/>
      <c r="X29" s="87"/>
      <c r="Y29" s="22"/>
      <c r="AE29" s="43">
        <f t="shared" si="1"/>
      </c>
      <c r="AF29" s="43">
        <f t="shared" si="2"/>
      </c>
      <c r="AG29" s="43">
        <f t="shared" si="3"/>
      </c>
      <c r="AH29" s="43">
        <f t="shared" si="4"/>
      </c>
      <c r="AI29" s="43">
        <f t="shared" si="5"/>
      </c>
      <c r="AJ29" s="43">
        <f t="shared" si="6"/>
      </c>
      <c r="AK29" s="43">
        <f t="shared" si="7"/>
      </c>
      <c r="AL29" s="43">
        <f t="shared" si="8"/>
      </c>
      <c r="AM29" s="43">
        <f t="shared" si="9"/>
      </c>
      <c r="AN29" s="43">
        <f t="shared" si="10"/>
      </c>
      <c r="AO29" s="43">
        <f t="shared" si="11"/>
      </c>
      <c r="AP29" s="9">
        <f t="shared" si="12"/>
      </c>
      <c r="AQ29" s="9">
        <f t="shared" si="13"/>
      </c>
      <c r="AR29" s="9">
        <f t="shared" si="14"/>
      </c>
    </row>
    <row r="30" spans="1:44" ht="24.75" customHeight="1">
      <c r="A30" s="1"/>
      <c r="B30" s="2"/>
      <c r="C30" s="3"/>
      <c r="D30" s="4"/>
      <c r="E30" s="128"/>
      <c r="F30" s="113"/>
      <c r="G30" s="113"/>
      <c r="H30" s="113"/>
      <c r="I30" s="113"/>
      <c r="J30" s="113"/>
      <c r="K30" s="113"/>
      <c r="L30" s="113"/>
      <c r="M30" s="114"/>
      <c r="N30" s="149">
        <f t="shared" si="0"/>
      </c>
      <c r="O30" s="150"/>
      <c r="P30" s="150"/>
      <c r="Q30" s="150"/>
      <c r="R30" s="150"/>
      <c r="S30" s="150"/>
      <c r="T30" s="150"/>
      <c r="U30" s="150"/>
      <c r="V30" s="151"/>
      <c r="W30" s="35"/>
      <c r="X30" s="87"/>
      <c r="Y30" s="22"/>
      <c r="AE30" s="43">
        <f t="shared" si="1"/>
      </c>
      <c r="AF30" s="43">
        <f t="shared" si="2"/>
      </c>
      <c r="AG30" s="43">
        <f t="shared" si="3"/>
      </c>
      <c r="AH30" s="43">
        <f t="shared" si="4"/>
      </c>
      <c r="AI30" s="43">
        <f t="shared" si="5"/>
      </c>
      <c r="AJ30" s="43">
        <f t="shared" si="6"/>
      </c>
      <c r="AK30" s="43">
        <f t="shared" si="7"/>
      </c>
      <c r="AL30" s="43">
        <f t="shared" si="8"/>
      </c>
      <c r="AM30" s="43">
        <f t="shared" si="9"/>
      </c>
      <c r="AN30" s="43">
        <f t="shared" si="10"/>
      </c>
      <c r="AO30" s="43">
        <f t="shared" si="11"/>
      </c>
      <c r="AP30" s="9">
        <f t="shared" si="12"/>
      </c>
      <c r="AQ30" s="9">
        <f t="shared" si="13"/>
      </c>
      <c r="AR30" s="9">
        <f t="shared" si="14"/>
      </c>
    </row>
    <row r="31" spans="1:44" ht="24.75" customHeight="1">
      <c r="A31" s="1"/>
      <c r="B31" s="2"/>
      <c r="C31" s="3"/>
      <c r="D31" s="4"/>
      <c r="E31" s="128"/>
      <c r="F31" s="113"/>
      <c r="G31" s="113"/>
      <c r="H31" s="113"/>
      <c r="I31" s="113"/>
      <c r="J31" s="113"/>
      <c r="K31" s="113"/>
      <c r="L31" s="113"/>
      <c r="M31" s="114"/>
      <c r="N31" s="149">
        <f t="shared" si="0"/>
      </c>
      <c r="O31" s="150"/>
      <c r="P31" s="150"/>
      <c r="Q31" s="150"/>
      <c r="R31" s="150"/>
      <c r="S31" s="150"/>
      <c r="T31" s="150"/>
      <c r="U31" s="150"/>
      <c r="V31" s="151"/>
      <c r="W31" s="35"/>
      <c r="X31" s="87"/>
      <c r="Y31" s="22"/>
      <c r="AE31" s="43">
        <f t="shared" si="1"/>
      </c>
      <c r="AF31" s="43">
        <f t="shared" si="2"/>
      </c>
      <c r="AG31" s="43">
        <f t="shared" si="3"/>
      </c>
      <c r="AH31" s="43">
        <f t="shared" si="4"/>
      </c>
      <c r="AI31" s="43">
        <f t="shared" si="5"/>
      </c>
      <c r="AJ31" s="43">
        <f t="shared" si="6"/>
      </c>
      <c r="AK31" s="43">
        <f t="shared" si="7"/>
      </c>
      <c r="AL31" s="43">
        <f t="shared" si="8"/>
      </c>
      <c r="AM31" s="43">
        <f t="shared" si="9"/>
      </c>
      <c r="AN31" s="43">
        <f t="shared" si="10"/>
      </c>
      <c r="AO31" s="43">
        <f t="shared" si="11"/>
      </c>
      <c r="AP31" s="9">
        <f t="shared" si="12"/>
      </c>
      <c r="AQ31" s="9">
        <f t="shared" si="13"/>
      </c>
      <c r="AR31" s="9">
        <f t="shared" si="14"/>
      </c>
    </row>
    <row r="32" spans="1:44" ht="24.75" customHeight="1">
      <c r="A32" s="1"/>
      <c r="B32" s="2"/>
      <c r="C32" s="3"/>
      <c r="D32" s="4"/>
      <c r="E32" s="128"/>
      <c r="F32" s="113"/>
      <c r="G32" s="113"/>
      <c r="H32" s="113"/>
      <c r="I32" s="113"/>
      <c r="J32" s="113"/>
      <c r="K32" s="113"/>
      <c r="L32" s="113"/>
      <c r="M32" s="114"/>
      <c r="N32" s="149">
        <f t="shared" si="0"/>
      </c>
      <c r="O32" s="150"/>
      <c r="P32" s="150"/>
      <c r="Q32" s="150"/>
      <c r="R32" s="150"/>
      <c r="S32" s="150"/>
      <c r="T32" s="150"/>
      <c r="U32" s="150"/>
      <c r="V32" s="151"/>
      <c r="W32" s="35"/>
      <c r="X32" s="87"/>
      <c r="Y32" s="22"/>
      <c r="AE32" s="43">
        <f t="shared" si="1"/>
      </c>
      <c r="AF32" s="43">
        <f t="shared" si="2"/>
      </c>
      <c r="AG32" s="43">
        <f t="shared" si="3"/>
      </c>
      <c r="AH32" s="43">
        <f t="shared" si="4"/>
      </c>
      <c r="AI32" s="43">
        <f t="shared" si="5"/>
      </c>
      <c r="AJ32" s="43">
        <f t="shared" si="6"/>
      </c>
      <c r="AK32" s="43">
        <f t="shared" si="7"/>
      </c>
      <c r="AL32" s="43">
        <f t="shared" si="8"/>
      </c>
      <c r="AM32" s="43">
        <f t="shared" si="9"/>
      </c>
      <c r="AN32" s="43">
        <f t="shared" si="10"/>
      </c>
      <c r="AO32" s="43">
        <f t="shared" si="11"/>
      </c>
      <c r="AP32" s="9">
        <f t="shared" si="12"/>
      </c>
      <c r="AQ32" s="9">
        <f t="shared" si="13"/>
      </c>
      <c r="AR32" s="9">
        <f t="shared" si="14"/>
      </c>
    </row>
    <row r="33" spans="1:44" ht="24.75" customHeight="1">
      <c r="A33" s="1"/>
      <c r="B33" s="2"/>
      <c r="C33" s="3"/>
      <c r="D33" s="4"/>
      <c r="E33" s="128"/>
      <c r="F33" s="113"/>
      <c r="G33" s="113"/>
      <c r="H33" s="113"/>
      <c r="I33" s="113"/>
      <c r="J33" s="113"/>
      <c r="K33" s="113"/>
      <c r="L33" s="113"/>
      <c r="M33" s="114"/>
      <c r="N33" s="149">
        <f t="shared" si="0"/>
      </c>
      <c r="O33" s="150"/>
      <c r="P33" s="150"/>
      <c r="Q33" s="150"/>
      <c r="R33" s="150"/>
      <c r="S33" s="150"/>
      <c r="T33" s="150"/>
      <c r="U33" s="150"/>
      <c r="V33" s="151"/>
      <c r="W33" s="35"/>
      <c r="X33" s="87"/>
      <c r="Y33" s="22"/>
      <c r="AE33" s="43">
        <f t="shared" si="1"/>
      </c>
      <c r="AF33" s="43">
        <f t="shared" si="2"/>
      </c>
      <c r="AG33" s="43">
        <f t="shared" si="3"/>
      </c>
      <c r="AH33" s="43">
        <f t="shared" si="4"/>
      </c>
      <c r="AI33" s="43">
        <f t="shared" si="5"/>
      </c>
      <c r="AJ33" s="43">
        <f t="shared" si="6"/>
      </c>
      <c r="AK33" s="43">
        <f t="shared" si="7"/>
      </c>
      <c r="AL33" s="43">
        <f t="shared" si="8"/>
      </c>
      <c r="AM33" s="43">
        <f t="shared" si="9"/>
      </c>
      <c r="AN33" s="43">
        <f t="shared" si="10"/>
      </c>
      <c r="AO33" s="43">
        <f t="shared" si="11"/>
      </c>
      <c r="AP33" s="9">
        <f t="shared" si="12"/>
      </c>
      <c r="AQ33" s="9">
        <f t="shared" si="13"/>
      </c>
      <c r="AR33" s="9">
        <f t="shared" si="14"/>
      </c>
    </row>
    <row r="34" spans="1:44" ht="24.75" customHeight="1">
      <c r="A34" s="1"/>
      <c r="B34" s="2"/>
      <c r="C34" s="3"/>
      <c r="D34" s="4"/>
      <c r="E34" s="128"/>
      <c r="F34" s="113"/>
      <c r="G34" s="113"/>
      <c r="H34" s="113"/>
      <c r="I34" s="113"/>
      <c r="J34" s="113"/>
      <c r="K34" s="113"/>
      <c r="L34" s="113"/>
      <c r="M34" s="114"/>
      <c r="N34" s="149">
        <f t="shared" si="0"/>
      </c>
      <c r="O34" s="150"/>
      <c r="P34" s="150"/>
      <c r="Q34" s="150"/>
      <c r="R34" s="150"/>
      <c r="S34" s="150"/>
      <c r="T34" s="150"/>
      <c r="U34" s="150"/>
      <c r="V34" s="151"/>
      <c r="W34" s="35"/>
      <c r="X34" s="87"/>
      <c r="Y34" s="22"/>
      <c r="AE34" s="43">
        <f t="shared" si="1"/>
      </c>
      <c r="AF34" s="43">
        <f t="shared" si="2"/>
      </c>
      <c r="AG34" s="43">
        <f t="shared" si="3"/>
      </c>
      <c r="AH34" s="43">
        <f t="shared" si="4"/>
      </c>
      <c r="AI34" s="43">
        <f t="shared" si="5"/>
      </c>
      <c r="AJ34" s="43">
        <f t="shared" si="6"/>
      </c>
      <c r="AK34" s="43">
        <f t="shared" si="7"/>
      </c>
      <c r="AL34" s="43">
        <f t="shared" si="8"/>
      </c>
      <c r="AM34" s="43">
        <f t="shared" si="9"/>
      </c>
      <c r="AN34" s="43">
        <f t="shared" si="10"/>
      </c>
      <c r="AO34" s="43">
        <f t="shared" si="11"/>
      </c>
      <c r="AP34" s="9">
        <f t="shared" si="12"/>
      </c>
      <c r="AQ34" s="9">
        <f t="shared" si="13"/>
      </c>
      <c r="AR34" s="9">
        <f t="shared" si="14"/>
      </c>
    </row>
    <row r="35" spans="1:44" ht="24.75" customHeight="1" thickBot="1">
      <c r="A35" s="29"/>
      <c r="B35" s="30"/>
      <c r="C35" s="31"/>
      <c r="D35" s="32"/>
      <c r="E35" s="128"/>
      <c r="F35" s="113"/>
      <c r="G35" s="113"/>
      <c r="H35" s="113"/>
      <c r="I35" s="113"/>
      <c r="J35" s="113"/>
      <c r="K35" s="113"/>
      <c r="L35" s="113"/>
      <c r="M35" s="114"/>
      <c r="N35" s="158">
        <f t="shared" si="0"/>
      </c>
      <c r="O35" s="159"/>
      <c r="P35" s="159"/>
      <c r="Q35" s="159"/>
      <c r="R35" s="159"/>
      <c r="S35" s="159"/>
      <c r="T35" s="159"/>
      <c r="U35" s="159"/>
      <c r="V35" s="160"/>
      <c r="W35" s="35"/>
      <c r="X35" s="87"/>
      <c r="Y35" s="27"/>
      <c r="AE35" s="43">
        <f t="shared" si="1"/>
      </c>
      <c r="AF35" s="43">
        <f t="shared" si="2"/>
      </c>
      <c r="AG35" s="43">
        <f t="shared" si="3"/>
      </c>
      <c r="AH35" s="43">
        <f t="shared" si="4"/>
      </c>
      <c r="AI35" s="43">
        <f t="shared" si="5"/>
      </c>
      <c r="AJ35" s="43">
        <f t="shared" si="6"/>
      </c>
      <c r="AK35" s="43">
        <f t="shared" si="7"/>
      </c>
      <c r="AL35" s="43">
        <f t="shared" si="8"/>
      </c>
      <c r="AM35" s="43">
        <f t="shared" si="9"/>
      </c>
      <c r="AN35" s="43">
        <f t="shared" si="10"/>
      </c>
      <c r="AO35" s="43">
        <f t="shared" si="11"/>
      </c>
      <c r="AP35" s="9">
        <f t="shared" si="12"/>
      </c>
      <c r="AQ35" s="9">
        <f t="shared" si="13"/>
      </c>
      <c r="AR35" s="9">
        <f t="shared" si="14"/>
      </c>
    </row>
    <row r="36" spans="1:44" ht="24.75" customHeight="1" thickBot="1">
      <c r="A36" s="115" t="s">
        <v>35</v>
      </c>
      <c r="B36" s="116"/>
      <c r="C36" s="116"/>
      <c r="D36" s="116"/>
      <c r="E36" s="116"/>
      <c r="F36" s="116"/>
      <c r="G36" s="116"/>
      <c r="H36" s="116"/>
      <c r="I36" s="116"/>
      <c r="J36" s="116"/>
      <c r="K36" s="116"/>
      <c r="L36" s="116"/>
      <c r="M36" s="116"/>
      <c r="N36" s="161">
        <f>AF36+AM36</f>
        <v>0</v>
      </c>
      <c r="O36" s="162"/>
      <c r="P36" s="162"/>
      <c r="Q36" s="162"/>
      <c r="R36" s="162"/>
      <c r="S36" s="162"/>
      <c r="T36" s="162"/>
      <c r="U36" s="162"/>
      <c r="V36" s="163"/>
      <c r="W36" s="120">
        <f>AI36+AP36</f>
        <v>0</v>
      </c>
      <c r="X36" s="121"/>
      <c r="Y36" s="122"/>
      <c r="AD36" s="9" t="s">
        <v>23</v>
      </c>
      <c r="AE36" s="44">
        <f aca="true" t="shared" si="15" ref="AE36:AR36">SUM(AE10:AE35)</f>
        <v>0</v>
      </c>
      <c r="AF36" s="44">
        <f t="shared" si="15"/>
        <v>0</v>
      </c>
      <c r="AG36" s="44">
        <f t="shared" si="15"/>
        <v>0</v>
      </c>
      <c r="AH36" s="44">
        <f t="shared" si="15"/>
        <v>0</v>
      </c>
      <c r="AI36" s="44">
        <f t="shared" si="15"/>
        <v>0</v>
      </c>
      <c r="AJ36" s="44">
        <f t="shared" si="15"/>
        <v>0</v>
      </c>
      <c r="AK36" s="44">
        <f t="shared" si="15"/>
        <v>0</v>
      </c>
      <c r="AL36" s="44">
        <f t="shared" si="15"/>
        <v>0</v>
      </c>
      <c r="AM36" s="44">
        <f t="shared" si="15"/>
        <v>0</v>
      </c>
      <c r="AN36" s="44">
        <f t="shared" si="15"/>
        <v>0</v>
      </c>
      <c r="AO36" s="44">
        <f t="shared" si="15"/>
        <v>0</v>
      </c>
      <c r="AP36" s="44">
        <f t="shared" si="15"/>
        <v>0</v>
      </c>
      <c r="AQ36" s="44">
        <f t="shared" si="15"/>
        <v>0</v>
      </c>
      <c r="AR36" s="44">
        <f t="shared" si="15"/>
        <v>0</v>
      </c>
    </row>
    <row r="37" spans="1:25" ht="24.75" customHeight="1" thickBot="1">
      <c r="A37" s="115" t="s">
        <v>40</v>
      </c>
      <c r="B37" s="116"/>
      <c r="C37" s="116"/>
      <c r="D37" s="116"/>
      <c r="E37" s="116"/>
      <c r="F37" s="116"/>
      <c r="G37" s="116"/>
      <c r="H37" s="116"/>
      <c r="I37" s="116"/>
      <c r="J37" s="116"/>
      <c r="K37" s="116"/>
      <c r="L37" s="116"/>
      <c r="M37" s="116"/>
      <c r="N37" s="117">
        <f>AG36+AN36</f>
        <v>0</v>
      </c>
      <c r="O37" s="118"/>
      <c r="P37" s="118"/>
      <c r="Q37" s="118"/>
      <c r="R37" s="118"/>
      <c r="S37" s="118"/>
      <c r="T37" s="118"/>
      <c r="U37" s="118"/>
      <c r="V37" s="119"/>
      <c r="W37" s="120">
        <f>AJ36+AQ36</f>
        <v>0</v>
      </c>
      <c r="X37" s="121"/>
      <c r="Y37" s="122"/>
    </row>
    <row r="38" spans="1:25" ht="24.75" customHeight="1" thickBot="1">
      <c r="A38" s="115" t="s">
        <v>73</v>
      </c>
      <c r="B38" s="116"/>
      <c r="C38" s="116"/>
      <c r="D38" s="116"/>
      <c r="E38" s="116"/>
      <c r="F38" s="116"/>
      <c r="G38" s="116"/>
      <c r="H38" s="116"/>
      <c r="I38" s="116"/>
      <c r="J38" s="116"/>
      <c r="K38" s="116"/>
      <c r="L38" s="116"/>
      <c r="M38" s="116"/>
      <c r="N38" s="117">
        <f>AH36+AO36</f>
        <v>0</v>
      </c>
      <c r="O38" s="118"/>
      <c r="P38" s="118"/>
      <c r="Q38" s="118"/>
      <c r="R38" s="118"/>
      <c r="S38" s="118"/>
      <c r="T38" s="118"/>
      <c r="U38" s="118"/>
      <c r="V38" s="119"/>
      <c r="W38" s="120">
        <f>AK36+AR36</f>
        <v>0</v>
      </c>
      <c r="X38" s="121"/>
      <c r="Y38" s="122"/>
    </row>
    <row r="39" spans="1:25" ht="24.75" customHeight="1" thickBot="1" thickTop="1">
      <c r="A39" s="130" t="s">
        <v>41</v>
      </c>
      <c r="B39" s="131"/>
      <c r="C39" s="131"/>
      <c r="D39" s="131"/>
      <c r="E39" s="131"/>
      <c r="F39" s="131"/>
      <c r="G39" s="131"/>
      <c r="H39" s="131"/>
      <c r="I39" s="131"/>
      <c r="J39" s="131"/>
      <c r="K39" s="131"/>
      <c r="L39" s="131"/>
      <c r="M39" s="131"/>
      <c r="N39" s="164">
        <f>N36+N37+N38</f>
        <v>0</v>
      </c>
      <c r="O39" s="165"/>
      <c r="P39" s="165"/>
      <c r="Q39" s="165"/>
      <c r="R39" s="165"/>
      <c r="S39" s="165"/>
      <c r="T39" s="165"/>
      <c r="U39" s="165"/>
      <c r="V39" s="166"/>
      <c r="W39" s="112">
        <f>W36+W37+W38</f>
        <v>0</v>
      </c>
      <c r="X39" s="112"/>
      <c r="Y39" s="129"/>
    </row>
    <row r="40" spans="1:26" ht="12" customHeight="1">
      <c r="A40" s="36"/>
      <c r="B40" s="36"/>
      <c r="C40" s="36"/>
      <c r="D40" s="36"/>
      <c r="E40" s="36"/>
      <c r="F40" s="36"/>
      <c r="G40" s="36"/>
      <c r="H40" s="36"/>
      <c r="I40" s="36"/>
      <c r="J40" s="36"/>
      <c r="K40" s="36"/>
      <c r="L40" s="36"/>
      <c r="M40" s="36"/>
      <c r="N40" s="37"/>
      <c r="O40" s="37"/>
      <c r="P40" s="37"/>
      <c r="Q40" s="37"/>
      <c r="R40" s="37"/>
      <c r="S40" s="37"/>
      <c r="T40" s="37"/>
      <c r="U40" s="37"/>
      <c r="V40" s="37"/>
      <c r="W40" s="38"/>
      <c r="X40" s="38"/>
      <c r="Y40" s="28"/>
      <c r="Z40" s="28"/>
    </row>
    <row r="41" spans="1:25" ht="22.5" customHeight="1">
      <c r="A41" s="24"/>
      <c r="B41" s="24"/>
      <c r="C41" s="25"/>
      <c r="D41" s="24"/>
      <c r="E41" s="24"/>
      <c r="F41" s="24"/>
      <c r="G41" s="24"/>
      <c r="H41" s="24"/>
      <c r="I41" s="24"/>
      <c r="J41" s="24"/>
      <c r="K41" s="39"/>
      <c r="L41" s="39"/>
      <c r="M41" s="39"/>
      <c r="N41" s="40"/>
      <c r="O41" s="40"/>
      <c r="P41" s="40"/>
      <c r="Q41" s="40"/>
      <c r="R41" s="40"/>
      <c r="S41" s="40"/>
      <c r="T41" s="40"/>
      <c r="U41" s="40"/>
      <c r="V41" s="41"/>
      <c r="W41" s="42"/>
      <c r="X41" s="42"/>
      <c r="Y41" s="11"/>
    </row>
    <row r="42" spans="1:25" ht="17.25">
      <c r="A42" s="135" t="s">
        <v>7</v>
      </c>
      <c r="B42" s="136"/>
      <c r="C42" s="136"/>
      <c r="D42" s="136"/>
      <c r="E42" s="136"/>
      <c r="F42" s="136"/>
      <c r="G42" s="136"/>
      <c r="H42" s="136"/>
      <c r="I42" s="136"/>
      <c r="J42" s="136"/>
      <c r="K42" s="136"/>
      <c r="L42" s="136"/>
      <c r="M42" s="137"/>
      <c r="N42" s="155"/>
      <c r="O42" s="156"/>
      <c r="P42" s="156"/>
      <c r="Q42" s="156"/>
      <c r="R42" s="156"/>
      <c r="S42" s="156"/>
      <c r="T42" s="156"/>
      <c r="U42" s="156"/>
      <c r="V42" s="157"/>
      <c r="W42" s="33"/>
      <c r="X42" s="33"/>
      <c r="Y42" s="23"/>
    </row>
    <row r="43" spans="1:25" ht="13.5">
      <c r="A43" s="141" t="s">
        <v>13</v>
      </c>
      <c r="B43" s="141"/>
      <c r="C43" s="141"/>
      <c r="D43" s="141"/>
      <c r="E43" s="141"/>
      <c r="F43" s="141"/>
      <c r="G43" s="141"/>
      <c r="H43" s="141"/>
      <c r="I43" s="141"/>
      <c r="J43" s="141"/>
      <c r="K43" s="141"/>
      <c r="L43" s="141"/>
      <c r="M43" s="141"/>
      <c r="N43" s="141"/>
      <c r="O43" s="141"/>
      <c r="P43" s="141"/>
      <c r="Q43" s="141"/>
      <c r="R43" s="141"/>
      <c r="S43" s="141"/>
      <c r="T43" s="141"/>
      <c r="U43" s="141"/>
      <c r="V43" s="141"/>
      <c r="W43" s="141"/>
      <c r="X43" s="141"/>
      <c r="Y43" s="141"/>
    </row>
  </sheetData>
  <sheetProtection sheet="1" objects="1" scenarios="1"/>
  <mergeCells count="74">
    <mergeCell ref="A37:M37"/>
    <mergeCell ref="N37:V37"/>
    <mergeCell ref="W37:Y37"/>
    <mergeCell ref="Y4:Y5"/>
    <mergeCell ref="W36:Y36"/>
    <mergeCell ref="N9:V9"/>
    <mergeCell ref="E29:M29"/>
    <mergeCell ref="E30:M30"/>
    <mergeCell ref="E23:M23"/>
    <mergeCell ref="E24:M24"/>
    <mergeCell ref="W38:Y38"/>
    <mergeCell ref="W39:Y39"/>
    <mergeCell ref="E27:M27"/>
    <mergeCell ref="A38:M38"/>
    <mergeCell ref="A36:M36"/>
    <mergeCell ref="E31:M31"/>
    <mergeCell ref="E32:M32"/>
    <mergeCell ref="E33:M33"/>
    <mergeCell ref="A39:M39"/>
    <mergeCell ref="E28:M28"/>
    <mergeCell ref="E25:M25"/>
    <mergeCell ref="E26:M26"/>
    <mergeCell ref="E19:M19"/>
    <mergeCell ref="E20:M20"/>
    <mergeCell ref="E21:M21"/>
    <mergeCell ref="E22:M22"/>
    <mergeCell ref="A42:M42"/>
    <mergeCell ref="E10:M10"/>
    <mergeCell ref="E11:M11"/>
    <mergeCell ref="E12:M12"/>
    <mergeCell ref="E13:M13"/>
    <mergeCell ref="E14:M14"/>
    <mergeCell ref="E15:M15"/>
    <mergeCell ref="E16:M16"/>
    <mergeCell ref="E17:M17"/>
    <mergeCell ref="E18:M18"/>
    <mergeCell ref="A43:Y43"/>
    <mergeCell ref="N7:Y7"/>
    <mergeCell ref="A7:D7"/>
    <mergeCell ref="E9:M9"/>
    <mergeCell ref="E34:M34"/>
    <mergeCell ref="E35:M35"/>
    <mergeCell ref="N10:V10"/>
    <mergeCell ref="N11:V11"/>
    <mergeCell ref="N14:V14"/>
    <mergeCell ref="N15:V15"/>
    <mergeCell ref="A1:Y1"/>
    <mergeCell ref="A4:B5"/>
    <mergeCell ref="N12:V12"/>
    <mergeCell ref="N13:V13"/>
    <mergeCell ref="N16:V16"/>
    <mergeCell ref="N17:V17"/>
    <mergeCell ref="N18:V18"/>
    <mergeCell ref="N19:V19"/>
    <mergeCell ref="N32:V32"/>
    <mergeCell ref="N33:V33"/>
    <mergeCell ref="N20:V20"/>
    <mergeCell ref="N22:V22"/>
    <mergeCell ref="N23:V23"/>
    <mergeCell ref="N24:V24"/>
    <mergeCell ref="N21:V21"/>
    <mergeCell ref="N28:V28"/>
    <mergeCell ref="N30:V30"/>
    <mergeCell ref="N31:V31"/>
    <mergeCell ref="N42:V42"/>
    <mergeCell ref="N34:V34"/>
    <mergeCell ref="N35:V35"/>
    <mergeCell ref="N36:V36"/>
    <mergeCell ref="N38:V38"/>
    <mergeCell ref="N39:V39"/>
    <mergeCell ref="N29:V29"/>
    <mergeCell ref="N25:V25"/>
    <mergeCell ref="N26:V26"/>
    <mergeCell ref="N27:V27"/>
  </mergeCells>
  <conditionalFormatting sqref="N41:V41 T2:Y3 S2:S4 Y4:Y5">
    <cfRule type="cellIs" priority="1" dxfId="0" operator="equal" stopIfTrue="1">
      <formula>0</formula>
    </cfRule>
  </conditionalFormatting>
  <conditionalFormatting sqref="X40 W36:W40">
    <cfRule type="cellIs" priority="2" dxfId="1" operator="equal" stopIfTrue="1">
      <formula>"込"</formula>
    </cfRule>
  </conditionalFormatting>
  <conditionalFormatting sqref="W10:X35">
    <cfRule type="cellIs" priority="3" dxfId="1" operator="equal" stopIfTrue="1">
      <formula>0.05</formula>
    </cfRule>
    <cfRule type="cellIs" priority="4" dxfId="2" operator="equal" stopIfTrue="1">
      <formula>0.08</formula>
    </cfRule>
  </conditionalFormatting>
  <dataValidations count="4">
    <dataValidation type="list" showInputMessage="1" showErrorMessage="1" sqref="N7:Y7">
      <formula1>$AD$10:$AD$12</formula1>
    </dataValidation>
    <dataValidation showInputMessage="1" showErrorMessage="1" sqref="X40 W36:W40"/>
    <dataValidation type="list" showInputMessage="1" showErrorMessage="1" sqref="X10:X35">
      <formula1>$AC$10:$AC$12</formula1>
    </dataValidation>
    <dataValidation type="list" allowBlank="1" showInputMessage="1" showErrorMessage="1" sqref="W10:W35">
      <formula1>$AB$10:$AB$12</formula1>
    </dataValidation>
  </dataValidations>
  <printOptions horizontalCentered="1"/>
  <pageMargins left="0" right="0" top="0.984251968503937" bottom="0.5905511811023623" header="0.5118110236220472" footer="0.5118110236220472"/>
  <pageSetup horizontalDpi="600" verticalDpi="600" orientation="portrait" paperSize="9" scale="80" r:id="rId4"/>
  <drawing r:id="rId3"/>
  <legacyDrawing r:id="rId2"/>
</worksheet>
</file>

<file path=xl/worksheets/sheet4.xml><?xml version="1.0" encoding="utf-8"?>
<worksheet xmlns="http://schemas.openxmlformats.org/spreadsheetml/2006/main" xmlns:r="http://schemas.openxmlformats.org/officeDocument/2006/relationships">
  <sheetPr codeName="Sheet42"/>
  <dimension ref="A1:AR43"/>
  <sheetViews>
    <sheetView showGridLines="0" workbookViewId="0" topLeftCell="A1">
      <pane ySplit="9" topLeftCell="BM10" activePane="bottomLeft" state="frozen"/>
      <selection pane="topLeft" activeCell="N7" sqref="N7:Y7"/>
      <selection pane="bottomLeft" activeCell="N7" sqref="N7:Y7"/>
    </sheetView>
  </sheetViews>
  <sheetFormatPr defaultColWidth="9.00390625" defaultRowHeight="13.5"/>
  <cols>
    <col min="1" max="1" width="22.625" style="9" customWidth="1"/>
    <col min="2" max="2" width="11.00390625" style="9" customWidth="1"/>
    <col min="3" max="3" width="8.50390625" style="10" customWidth="1"/>
    <col min="4" max="4" width="3.25390625" style="9" customWidth="1"/>
    <col min="5" max="22" width="2.00390625" style="9" customWidth="1"/>
    <col min="23" max="23" width="6.125" style="9" customWidth="1"/>
    <col min="24" max="24" width="9.50390625" style="9" customWidth="1"/>
    <col min="25" max="25" width="22.00390625" style="9" customWidth="1"/>
    <col min="26" max="27" width="9.00390625" style="9" customWidth="1"/>
    <col min="28" max="44" width="9.00390625" style="9" hidden="1" customWidth="1"/>
    <col min="45" max="16384" width="9.00390625" style="9" customWidth="1"/>
  </cols>
  <sheetData>
    <row r="1" spans="1:25" ht="24.75" customHeight="1">
      <c r="A1" s="152" t="s">
        <v>12</v>
      </c>
      <c r="B1" s="152"/>
      <c r="C1" s="152"/>
      <c r="D1" s="152"/>
      <c r="E1" s="152"/>
      <c r="F1" s="152"/>
      <c r="G1" s="152"/>
      <c r="H1" s="152"/>
      <c r="I1" s="152"/>
      <c r="J1" s="152"/>
      <c r="K1" s="152"/>
      <c r="L1" s="152"/>
      <c r="M1" s="152"/>
      <c r="N1" s="152"/>
      <c r="O1" s="152"/>
      <c r="P1" s="152"/>
      <c r="Q1" s="152"/>
      <c r="R1" s="152"/>
      <c r="S1" s="152"/>
      <c r="T1" s="152"/>
      <c r="U1" s="152"/>
      <c r="V1" s="152"/>
      <c r="W1" s="152"/>
      <c r="X1" s="152"/>
      <c r="Y1" s="152"/>
    </row>
    <row r="2" spans="14:25" ht="24" customHeight="1">
      <c r="N2" s="101"/>
      <c r="O2" s="101"/>
      <c r="P2" s="101"/>
      <c r="Q2" s="101"/>
      <c r="R2" s="101"/>
      <c r="S2" s="102"/>
      <c r="T2" s="103"/>
      <c r="U2" s="103"/>
      <c r="V2" s="103"/>
      <c r="W2" s="103"/>
      <c r="X2" s="99" t="s">
        <v>74</v>
      </c>
      <c r="Y2" s="106">
        <f>'合計表'!$H$3</f>
        <v>0</v>
      </c>
    </row>
    <row r="3" spans="1:25" ht="24" customHeight="1">
      <c r="A3" s="89">
        <f>'合計表'!A4</f>
        <v>43910</v>
      </c>
      <c r="N3" s="101"/>
      <c r="O3" s="101"/>
      <c r="P3" s="101"/>
      <c r="Q3" s="101"/>
      <c r="R3" s="101"/>
      <c r="S3" s="102"/>
      <c r="T3" s="103"/>
      <c r="U3" s="103"/>
      <c r="V3" s="103"/>
      <c r="W3" s="103"/>
      <c r="X3" s="100" t="s">
        <v>75</v>
      </c>
      <c r="Y3" s="107">
        <f>'合計表'!$H$4</f>
        <v>0</v>
      </c>
    </row>
    <row r="4" spans="1:25" ht="12" customHeight="1">
      <c r="A4" s="153"/>
      <c r="B4" s="154"/>
      <c r="N4" s="104"/>
      <c r="O4" s="104"/>
      <c r="P4" s="104"/>
      <c r="Q4" s="104"/>
      <c r="R4" s="105"/>
      <c r="S4" s="102"/>
      <c r="T4" s="103"/>
      <c r="U4" s="103"/>
      <c r="V4" s="103"/>
      <c r="W4" s="103"/>
      <c r="X4" s="97" t="s">
        <v>10</v>
      </c>
      <c r="Y4" s="190">
        <f>'合計表'!$H$5</f>
        <v>0</v>
      </c>
    </row>
    <row r="5" spans="1:25" ht="12" customHeight="1">
      <c r="A5" s="154"/>
      <c r="B5" s="154"/>
      <c r="N5" s="104"/>
      <c r="O5" s="104"/>
      <c r="P5" s="104"/>
      <c r="Q5" s="104"/>
      <c r="R5" s="105"/>
      <c r="S5" s="103"/>
      <c r="T5" s="103"/>
      <c r="U5" s="103"/>
      <c r="V5" s="103"/>
      <c r="W5" s="103"/>
      <c r="X5" s="98" t="s">
        <v>11</v>
      </c>
      <c r="Y5" s="191"/>
    </row>
    <row r="6" ht="6.75" customHeight="1"/>
    <row r="7" spans="1:25" ht="22.5" customHeight="1">
      <c r="A7" s="144" t="s">
        <v>14</v>
      </c>
      <c r="B7" s="145"/>
      <c r="C7" s="145"/>
      <c r="D7" s="145"/>
      <c r="E7" s="12"/>
      <c r="F7" s="12"/>
      <c r="G7" s="12"/>
      <c r="H7" s="12"/>
      <c r="I7" s="12"/>
      <c r="J7" s="12"/>
      <c r="K7" s="12"/>
      <c r="L7" s="12"/>
      <c r="M7" s="12"/>
      <c r="N7" s="145"/>
      <c r="O7" s="145"/>
      <c r="P7" s="145"/>
      <c r="Q7" s="145"/>
      <c r="R7" s="145"/>
      <c r="S7" s="145"/>
      <c r="T7" s="145"/>
      <c r="U7" s="145"/>
      <c r="V7" s="145"/>
      <c r="W7" s="145"/>
      <c r="X7" s="145"/>
      <c r="Y7" s="186"/>
    </row>
    <row r="8" spans="1:25" ht="8.25" customHeight="1">
      <c r="A8" s="13"/>
      <c r="B8" s="13"/>
      <c r="C8" s="14"/>
      <c r="D8" s="12"/>
      <c r="E8" s="12"/>
      <c r="F8" s="12"/>
      <c r="G8" s="12"/>
      <c r="H8" s="12"/>
      <c r="I8" s="12"/>
      <c r="J8" s="12"/>
      <c r="K8" s="12"/>
      <c r="L8" s="12"/>
      <c r="M8" s="12"/>
      <c r="N8" s="13"/>
      <c r="O8" s="13"/>
      <c r="P8" s="13"/>
      <c r="Q8" s="13"/>
      <c r="R8" s="13"/>
      <c r="S8" s="13"/>
      <c r="T8" s="13"/>
      <c r="U8" s="13"/>
      <c r="V8" s="13"/>
      <c r="W8" s="13"/>
      <c r="X8" s="13"/>
      <c r="Y8" s="13"/>
    </row>
    <row r="9" spans="1:44" ht="22.5" customHeight="1">
      <c r="A9" s="15" t="s">
        <v>0</v>
      </c>
      <c r="B9" s="16" t="s">
        <v>1</v>
      </c>
      <c r="C9" s="17" t="s">
        <v>2</v>
      </c>
      <c r="D9" s="18" t="s">
        <v>3</v>
      </c>
      <c r="E9" s="125" t="s">
        <v>5</v>
      </c>
      <c r="F9" s="126"/>
      <c r="G9" s="126"/>
      <c r="H9" s="126"/>
      <c r="I9" s="126"/>
      <c r="J9" s="126"/>
      <c r="K9" s="126"/>
      <c r="L9" s="126"/>
      <c r="M9" s="127"/>
      <c r="N9" s="125" t="s">
        <v>6</v>
      </c>
      <c r="O9" s="126"/>
      <c r="P9" s="126"/>
      <c r="Q9" s="126"/>
      <c r="R9" s="126"/>
      <c r="S9" s="126"/>
      <c r="T9" s="126"/>
      <c r="U9" s="126"/>
      <c r="V9" s="127"/>
      <c r="W9" s="19" t="s">
        <v>22</v>
      </c>
      <c r="X9" s="19" t="s">
        <v>62</v>
      </c>
      <c r="Y9" s="20" t="s">
        <v>4</v>
      </c>
      <c r="AC9" s="9" t="s">
        <v>24</v>
      </c>
      <c r="AE9" s="26" t="s">
        <v>18</v>
      </c>
      <c r="AF9" s="34" t="s">
        <v>26</v>
      </c>
      <c r="AG9" s="26" t="s">
        <v>25</v>
      </c>
      <c r="AH9" s="26" t="s">
        <v>69</v>
      </c>
      <c r="AI9" s="26" t="s">
        <v>36</v>
      </c>
      <c r="AJ9" s="26" t="s">
        <v>37</v>
      </c>
      <c r="AK9" s="26" t="s">
        <v>70</v>
      </c>
      <c r="AL9" s="26" t="s">
        <v>17</v>
      </c>
      <c r="AM9" s="26" t="s">
        <v>27</v>
      </c>
      <c r="AN9" s="26" t="s">
        <v>28</v>
      </c>
      <c r="AO9" s="26" t="s">
        <v>71</v>
      </c>
      <c r="AP9" s="26" t="s">
        <v>38</v>
      </c>
      <c r="AQ9" s="26" t="s">
        <v>39</v>
      </c>
      <c r="AR9" s="26" t="s">
        <v>72</v>
      </c>
    </row>
    <row r="10" spans="1:44" ht="24.75" customHeight="1">
      <c r="A10" s="5"/>
      <c r="B10" s="6"/>
      <c r="C10" s="7"/>
      <c r="D10" s="8"/>
      <c r="E10" s="187"/>
      <c r="F10" s="188"/>
      <c r="G10" s="188"/>
      <c r="H10" s="188"/>
      <c r="I10" s="188"/>
      <c r="J10" s="188"/>
      <c r="K10" s="188"/>
      <c r="L10" s="188"/>
      <c r="M10" s="189"/>
      <c r="N10" s="146">
        <f aca="true" t="shared" si="0" ref="N10:N35">IF(A10="","",ROUND(C10*E10,0))</f>
      </c>
      <c r="O10" s="147"/>
      <c r="P10" s="147"/>
      <c r="Q10" s="147"/>
      <c r="R10" s="147"/>
      <c r="S10" s="147"/>
      <c r="T10" s="147"/>
      <c r="U10" s="147"/>
      <c r="V10" s="148"/>
      <c r="W10" s="35"/>
      <c r="X10" s="87"/>
      <c r="Y10" s="21"/>
      <c r="AB10" s="26" t="s">
        <v>18</v>
      </c>
      <c r="AC10" s="85" t="s">
        <v>63</v>
      </c>
      <c r="AD10" s="9" t="s">
        <v>20</v>
      </c>
      <c r="AE10" s="43">
        <f>IF($N$7="消　費　税　抜　き",N10,IF(W10="抜",N10,""))</f>
      </c>
      <c r="AF10" s="43">
        <f>IF($AE10="","",IF($X10="５％",$AE10,""))</f>
      </c>
      <c r="AG10" s="43">
        <f>IF(AE10="","",IF($X10="８％",$AE10,""))</f>
      </c>
      <c r="AH10" s="43">
        <f>IF($AE10="","",IF($X10="１０％",$AE10,""))</f>
      </c>
      <c r="AI10" s="43">
        <f>IF($AE10="","",IF($X10="５％",ROUNDDOWN($AE10*0.05,0),""))</f>
      </c>
      <c r="AJ10" s="43">
        <f>IF($AE10="","",IF($X10="８％",ROUNDDOWN($AE10*0.08,0),""))</f>
      </c>
      <c r="AK10" s="43">
        <f>IF($AE10="","",IF($X10="１０％",ROUNDDOWN($AE10*0.1,0),""))</f>
      </c>
      <c r="AL10" s="43">
        <f>IF($AE10="",$N10,"")</f>
      </c>
      <c r="AM10" s="43">
        <f>IF($AL10="","",IF($X10="５％",$AL10-$AP10,""))</f>
      </c>
      <c r="AN10" s="43">
        <f>IF($AL10="","",IF($X10="８％",$AL10-$AQ10,""))</f>
      </c>
      <c r="AO10" s="43">
        <f>IF($AL10="","",IF($X10="１０％",$AL10-$AR10,""))</f>
      </c>
      <c r="AP10" s="9">
        <f>IF($AL10="","",IF($X10="５％",ROUNDDOWN($AL10*5/105,0),""))</f>
      </c>
      <c r="AQ10" s="9">
        <f>IF($AL10="","",IF($X10="８％",ROUNDDOWN($AL10*8/108,0),""))</f>
      </c>
      <c r="AR10" s="9">
        <f>IF($AL10="","",IF($X10="１０％",ROUNDDOWN($AL10*10/110,0),""))</f>
      </c>
    </row>
    <row r="11" spans="1:44" ht="24.75" customHeight="1">
      <c r="A11" s="1"/>
      <c r="B11" s="2"/>
      <c r="C11" s="3"/>
      <c r="D11" s="4"/>
      <c r="E11" s="128"/>
      <c r="F11" s="113"/>
      <c r="G11" s="113"/>
      <c r="H11" s="113"/>
      <c r="I11" s="113"/>
      <c r="J11" s="113"/>
      <c r="K11" s="113"/>
      <c r="L11" s="113"/>
      <c r="M11" s="114"/>
      <c r="N11" s="149">
        <f t="shared" si="0"/>
      </c>
      <c r="O11" s="150"/>
      <c r="P11" s="150"/>
      <c r="Q11" s="150"/>
      <c r="R11" s="150"/>
      <c r="S11" s="150"/>
      <c r="T11" s="150"/>
      <c r="U11" s="150"/>
      <c r="V11" s="151"/>
      <c r="W11" s="35"/>
      <c r="X11" s="87"/>
      <c r="Y11" s="22"/>
      <c r="AB11" s="34" t="s">
        <v>17</v>
      </c>
      <c r="AC11" s="88" t="s">
        <v>64</v>
      </c>
      <c r="AD11" s="9" t="s">
        <v>21</v>
      </c>
      <c r="AE11" s="43">
        <f aca="true" t="shared" si="1" ref="AE11:AE35">IF($N$7="消　費　税　抜　き",N11,IF(W11="抜",N11,""))</f>
      </c>
      <c r="AF11" s="43">
        <f aca="true" t="shared" si="2" ref="AF11:AF35">IF($AE11="","",IF($X11="５％",$AE11,""))</f>
      </c>
      <c r="AG11" s="43">
        <f aca="true" t="shared" si="3" ref="AG11:AG35">IF(AE11="","",IF($X11="８％",$AE11,""))</f>
      </c>
      <c r="AH11" s="43">
        <f aca="true" t="shared" si="4" ref="AH11:AH35">IF($AE11="","",IF($X11="１０％",$AE11,""))</f>
      </c>
      <c r="AI11" s="43">
        <f aca="true" t="shared" si="5" ref="AI11:AI35">IF($AE11="","",IF($X11="５％",ROUNDDOWN($AE11*0.05,0),""))</f>
      </c>
      <c r="AJ11" s="43">
        <f aca="true" t="shared" si="6" ref="AJ11:AJ35">IF($AE11="","",IF($X11="８％",ROUNDDOWN($AE11*0.08,0),""))</f>
      </c>
      <c r="AK11" s="43">
        <f aca="true" t="shared" si="7" ref="AK11:AK35">IF($AE11="","",IF($X11="１０％",ROUNDDOWN($AE11*0.1,0),""))</f>
      </c>
      <c r="AL11" s="43">
        <f aca="true" t="shared" si="8" ref="AL11:AL35">IF($AE11="",$N11,"")</f>
      </c>
      <c r="AM11" s="43">
        <f aca="true" t="shared" si="9" ref="AM11:AM35">IF($AL11="","",IF($X11="５％",$AL11-$AP11,""))</f>
      </c>
      <c r="AN11" s="43">
        <f aca="true" t="shared" si="10" ref="AN11:AN35">IF($AL11="","",IF($X11="８％",$AL11-$AQ11,""))</f>
      </c>
      <c r="AO11" s="43">
        <f aca="true" t="shared" si="11" ref="AO11:AO35">IF($AL11="","",IF($X11="１０％",$AL11-$AR11,""))</f>
      </c>
      <c r="AP11" s="9">
        <f aca="true" t="shared" si="12" ref="AP11:AP35">IF($AL11="","",IF($X11="５％",ROUNDDOWN($AL11*5/105,0),""))</f>
      </c>
      <c r="AQ11" s="9">
        <f aca="true" t="shared" si="13" ref="AQ11:AQ35">IF($AL11="","",IF($X11="８％",ROUNDDOWN($AL11*8/108,0),""))</f>
      </c>
      <c r="AR11" s="9">
        <f aca="true" t="shared" si="14" ref="AR11:AR35">IF($AL11="","",IF($X11="１０％",ROUNDDOWN($AL11*10/110,0),""))</f>
      </c>
    </row>
    <row r="12" spans="1:44" ht="24.75" customHeight="1">
      <c r="A12" s="1"/>
      <c r="B12" s="2"/>
      <c r="C12" s="3"/>
      <c r="D12" s="4"/>
      <c r="E12" s="128"/>
      <c r="F12" s="113"/>
      <c r="G12" s="113"/>
      <c r="H12" s="113"/>
      <c r="I12" s="113"/>
      <c r="J12" s="113"/>
      <c r="K12" s="113"/>
      <c r="L12" s="113"/>
      <c r="M12" s="114"/>
      <c r="N12" s="149">
        <f t="shared" si="0"/>
      </c>
      <c r="O12" s="150"/>
      <c r="P12" s="150"/>
      <c r="Q12" s="150"/>
      <c r="R12" s="150"/>
      <c r="S12" s="150"/>
      <c r="T12" s="150"/>
      <c r="U12" s="150"/>
      <c r="V12" s="151"/>
      <c r="W12" s="35"/>
      <c r="X12" s="87"/>
      <c r="Y12" s="22"/>
      <c r="AB12" s="34"/>
      <c r="AC12" s="88" t="s">
        <v>68</v>
      </c>
      <c r="AE12" s="43">
        <f t="shared" si="1"/>
      </c>
      <c r="AF12" s="43">
        <f t="shared" si="2"/>
      </c>
      <c r="AG12" s="43">
        <f t="shared" si="3"/>
      </c>
      <c r="AH12" s="43">
        <f t="shared" si="4"/>
      </c>
      <c r="AI12" s="43">
        <f t="shared" si="5"/>
      </c>
      <c r="AJ12" s="43">
        <f t="shared" si="6"/>
      </c>
      <c r="AK12" s="43">
        <f t="shared" si="7"/>
      </c>
      <c r="AL12" s="43">
        <f t="shared" si="8"/>
      </c>
      <c r="AM12" s="43">
        <f t="shared" si="9"/>
      </c>
      <c r="AN12" s="43">
        <f t="shared" si="10"/>
      </c>
      <c r="AO12" s="43">
        <f t="shared" si="11"/>
      </c>
      <c r="AP12" s="9">
        <f t="shared" si="12"/>
      </c>
      <c r="AQ12" s="9">
        <f t="shared" si="13"/>
      </c>
      <c r="AR12" s="9">
        <f t="shared" si="14"/>
      </c>
    </row>
    <row r="13" spans="1:44" ht="24.75" customHeight="1">
      <c r="A13" s="1"/>
      <c r="B13" s="2"/>
      <c r="C13" s="3"/>
      <c r="D13" s="4"/>
      <c r="E13" s="128"/>
      <c r="F13" s="113"/>
      <c r="G13" s="113"/>
      <c r="H13" s="113"/>
      <c r="I13" s="113"/>
      <c r="J13" s="113"/>
      <c r="K13" s="113"/>
      <c r="L13" s="113"/>
      <c r="M13" s="114"/>
      <c r="N13" s="149">
        <f t="shared" si="0"/>
      </c>
      <c r="O13" s="150"/>
      <c r="P13" s="150"/>
      <c r="Q13" s="150"/>
      <c r="R13" s="150"/>
      <c r="S13" s="150"/>
      <c r="T13" s="150"/>
      <c r="U13" s="150"/>
      <c r="V13" s="151"/>
      <c r="W13" s="35"/>
      <c r="X13" s="87"/>
      <c r="Y13" s="22"/>
      <c r="AB13" s="26"/>
      <c r="AC13" s="26"/>
      <c r="AE13" s="43">
        <f t="shared" si="1"/>
      </c>
      <c r="AF13" s="43">
        <f t="shared" si="2"/>
      </c>
      <c r="AG13" s="43">
        <f t="shared" si="3"/>
      </c>
      <c r="AH13" s="43">
        <f t="shared" si="4"/>
      </c>
      <c r="AI13" s="43">
        <f t="shared" si="5"/>
      </c>
      <c r="AJ13" s="43">
        <f t="shared" si="6"/>
      </c>
      <c r="AK13" s="43">
        <f t="shared" si="7"/>
      </c>
      <c r="AL13" s="43">
        <f t="shared" si="8"/>
      </c>
      <c r="AM13" s="43">
        <f t="shared" si="9"/>
      </c>
      <c r="AN13" s="43">
        <f t="shared" si="10"/>
      </c>
      <c r="AO13" s="43">
        <f t="shared" si="11"/>
      </c>
      <c r="AP13" s="9">
        <f t="shared" si="12"/>
      </c>
      <c r="AQ13" s="9">
        <f t="shared" si="13"/>
      </c>
      <c r="AR13" s="9">
        <f t="shared" si="14"/>
      </c>
    </row>
    <row r="14" spans="1:44" ht="24.75" customHeight="1">
      <c r="A14" s="1"/>
      <c r="B14" s="2"/>
      <c r="C14" s="3"/>
      <c r="D14" s="4"/>
      <c r="E14" s="128"/>
      <c r="F14" s="113"/>
      <c r="G14" s="113"/>
      <c r="H14" s="113"/>
      <c r="I14" s="113"/>
      <c r="J14" s="113"/>
      <c r="K14" s="113"/>
      <c r="L14" s="113"/>
      <c r="M14" s="114"/>
      <c r="N14" s="149">
        <f t="shared" si="0"/>
      </c>
      <c r="O14" s="150"/>
      <c r="P14" s="150"/>
      <c r="Q14" s="150"/>
      <c r="R14" s="150"/>
      <c r="S14" s="150"/>
      <c r="T14" s="150"/>
      <c r="U14" s="150"/>
      <c r="V14" s="151"/>
      <c r="W14" s="35"/>
      <c r="X14" s="87"/>
      <c r="Y14" s="22"/>
      <c r="AE14" s="43">
        <f t="shared" si="1"/>
      </c>
      <c r="AF14" s="43">
        <f t="shared" si="2"/>
      </c>
      <c r="AG14" s="43">
        <f t="shared" si="3"/>
      </c>
      <c r="AH14" s="43">
        <f t="shared" si="4"/>
      </c>
      <c r="AI14" s="43">
        <f t="shared" si="5"/>
      </c>
      <c r="AJ14" s="43">
        <f t="shared" si="6"/>
      </c>
      <c r="AK14" s="43">
        <f t="shared" si="7"/>
      </c>
      <c r="AL14" s="43">
        <f t="shared" si="8"/>
      </c>
      <c r="AM14" s="43">
        <f t="shared" si="9"/>
      </c>
      <c r="AN14" s="43">
        <f t="shared" si="10"/>
      </c>
      <c r="AO14" s="43">
        <f t="shared" si="11"/>
      </c>
      <c r="AP14" s="9">
        <f t="shared" si="12"/>
      </c>
      <c r="AQ14" s="9">
        <f t="shared" si="13"/>
      </c>
      <c r="AR14" s="9">
        <f t="shared" si="14"/>
      </c>
    </row>
    <row r="15" spans="1:44" ht="24.75" customHeight="1">
      <c r="A15" s="1"/>
      <c r="B15" s="2"/>
      <c r="C15" s="3"/>
      <c r="D15" s="4"/>
      <c r="E15" s="128"/>
      <c r="F15" s="113"/>
      <c r="G15" s="113"/>
      <c r="H15" s="113"/>
      <c r="I15" s="113"/>
      <c r="J15" s="113"/>
      <c r="K15" s="113"/>
      <c r="L15" s="113"/>
      <c r="M15" s="114"/>
      <c r="N15" s="149">
        <f t="shared" si="0"/>
      </c>
      <c r="O15" s="150"/>
      <c r="P15" s="150"/>
      <c r="Q15" s="150"/>
      <c r="R15" s="150"/>
      <c r="S15" s="150"/>
      <c r="T15" s="150"/>
      <c r="U15" s="150"/>
      <c r="V15" s="151"/>
      <c r="W15" s="35"/>
      <c r="X15" s="87"/>
      <c r="Y15" s="22"/>
      <c r="AE15" s="43">
        <f t="shared" si="1"/>
      </c>
      <c r="AF15" s="43">
        <f t="shared" si="2"/>
      </c>
      <c r="AG15" s="43">
        <f t="shared" si="3"/>
      </c>
      <c r="AH15" s="43">
        <f t="shared" si="4"/>
      </c>
      <c r="AI15" s="43">
        <f t="shared" si="5"/>
      </c>
      <c r="AJ15" s="43">
        <f t="shared" si="6"/>
      </c>
      <c r="AK15" s="43">
        <f t="shared" si="7"/>
      </c>
      <c r="AL15" s="43">
        <f t="shared" si="8"/>
      </c>
      <c r="AM15" s="43">
        <f t="shared" si="9"/>
      </c>
      <c r="AN15" s="43">
        <f t="shared" si="10"/>
      </c>
      <c r="AO15" s="43">
        <f t="shared" si="11"/>
      </c>
      <c r="AP15" s="9">
        <f t="shared" si="12"/>
      </c>
      <c r="AQ15" s="9">
        <f t="shared" si="13"/>
      </c>
      <c r="AR15" s="9">
        <f t="shared" si="14"/>
      </c>
    </row>
    <row r="16" spans="1:44" ht="24.75" customHeight="1">
      <c r="A16" s="1"/>
      <c r="B16" s="2"/>
      <c r="C16" s="3"/>
      <c r="D16" s="4"/>
      <c r="E16" s="128"/>
      <c r="F16" s="113"/>
      <c r="G16" s="113"/>
      <c r="H16" s="113"/>
      <c r="I16" s="113"/>
      <c r="J16" s="113"/>
      <c r="K16" s="113"/>
      <c r="L16" s="113"/>
      <c r="M16" s="114"/>
      <c r="N16" s="149">
        <f t="shared" si="0"/>
      </c>
      <c r="O16" s="150"/>
      <c r="P16" s="150"/>
      <c r="Q16" s="150"/>
      <c r="R16" s="150"/>
      <c r="S16" s="150"/>
      <c r="T16" s="150"/>
      <c r="U16" s="150"/>
      <c r="V16" s="151"/>
      <c r="W16" s="35"/>
      <c r="X16" s="87"/>
      <c r="Y16" s="22"/>
      <c r="AE16" s="43">
        <f t="shared" si="1"/>
      </c>
      <c r="AF16" s="43">
        <f t="shared" si="2"/>
      </c>
      <c r="AG16" s="43">
        <f t="shared" si="3"/>
      </c>
      <c r="AH16" s="43">
        <f t="shared" si="4"/>
      </c>
      <c r="AI16" s="43">
        <f t="shared" si="5"/>
      </c>
      <c r="AJ16" s="43">
        <f t="shared" si="6"/>
      </c>
      <c r="AK16" s="43">
        <f t="shared" si="7"/>
      </c>
      <c r="AL16" s="43">
        <f t="shared" si="8"/>
      </c>
      <c r="AM16" s="43">
        <f t="shared" si="9"/>
      </c>
      <c r="AN16" s="43">
        <f t="shared" si="10"/>
      </c>
      <c r="AO16" s="43">
        <f t="shared" si="11"/>
      </c>
      <c r="AP16" s="9">
        <f t="shared" si="12"/>
      </c>
      <c r="AQ16" s="9">
        <f t="shared" si="13"/>
      </c>
      <c r="AR16" s="9">
        <f t="shared" si="14"/>
      </c>
    </row>
    <row r="17" spans="1:44" ht="24.75" customHeight="1">
      <c r="A17" s="1"/>
      <c r="B17" s="2"/>
      <c r="C17" s="3"/>
      <c r="D17" s="4"/>
      <c r="E17" s="128"/>
      <c r="F17" s="113"/>
      <c r="G17" s="113"/>
      <c r="H17" s="113"/>
      <c r="I17" s="113"/>
      <c r="J17" s="113"/>
      <c r="K17" s="113"/>
      <c r="L17" s="113"/>
      <c r="M17" s="114"/>
      <c r="N17" s="149">
        <f t="shared" si="0"/>
      </c>
      <c r="O17" s="150"/>
      <c r="P17" s="150"/>
      <c r="Q17" s="150"/>
      <c r="R17" s="150"/>
      <c r="S17" s="150"/>
      <c r="T17" s="150"/>
      <c r="U17" s="150"/>
      <c r="V17" s="151"/>
      <c r="W17" s="35"/>
      <c r="X17" s="87"/>
      <c r="Y17" s="22"/>
      <c r="AE17" s="43">
        <f t="shared" si="1"/>
      </c>
      <c r="AF17" s="43">
        <f t="shared" si="2"/>
      </c>
      <c r="AG17" s="43">
        <f t="shared" si="3"/>
      </c>
      <c r="AH17" s="43">
        <f t="shared" si="4"/>
      </c>
      <c r="AI17" s="43">
        <f t="shared" si="5"/>
      </c>
      <c r="AJ17" s="43">
        <f t="shared" si="6"/>
      </c>
      <c r="AK17" s="43">
        <f t="shared" si="7"/>
      </c>
      <c r="AL17" s="43">
        <f t="shared" si="8"/>
      </c>
      <c r="AM17" s="43">
        <f t="shared" si="9"/>
      </c>
      <c r="AN17" s="43">
        <f t="shared" si="10"/>
      </c>
      <c r="AO17" s="43">
        <f t="shared" si="11"/>
      </c>
      <c r="AP17" s="9">
        <f t="shared" si="12"/>
      </c>
      <c r="AQ17" s="9">
        <f t="shared" si="13"/>
      </c>
      <c r="AR17" s="9">
        <f t="shared" si="14"/>
      </c>
    </row>
    <row r="18" spans="1:44" ht="24.75" customHeight="1">
      <c r="A18" s="1"/>
      <c r="B18" s="2"/>
      <c r="C18" s="3"/>
      <c r="D18" s="4"/>
      <c r="E18" s="128"/>
      <c r="F18" s="113"/>
      <c r="G18" s="113"/>
      <c r="H18" s="113"/>
      <c r="I18" s="113"/>
      <c r="J18" s="113"/>
      <c r="K18" s="113"/>
      <c r="L18" s="113"/>
      <c r="M18" s="114"/>
      <c r="N18" s="149">
        <f t="shared" si="0"/>
      </c>
      <c r="O18" s="150"/>
      <c r="P18" s="150"/>
      <c r="Q18" s="150"/>
      <c r="R18" s="150"/>
      <c r="S18" s="150"/>
      <c r="T18" s="150"/>
      <c r="U18" s="150"/>
      <c r="V18" s="151"/>
      <c r="W18" s="35"/>
      <c r="X18" s="87"/>
      <c r="Y18" s="22"/>
      <c r="AE18" s="43">
        <f t="shared" si="1"/>
      </c>
      <c r="AF18" s="43">
        <f t="shared" si="2"/>
      </c>
      <c r="AG18" s="43">
        <f t="shared" si="3"/>
      </c>
      <c r="AH18" s="43">
        <f t="shared" si="4"/>
      </c>
      <c r="AI18" s="43">
        <f t="shared" si="5"/>
      </c>
      <c r="AJ18" s="43">
        <f t="shared" si="6"/>
      </c>
      <c r="AK18" s="43">
        <f t="shared" si="7"/>
      </c>
      <c r="AL18" s="43">
        <f t="shared" si="8"/>
      </c>
      <c r="AM18" s="43">
        <f t="shared" si="9"/>
      </c>
      <c r="AN18" s="43">
        <f t="shared" si="10"/>
      </c>
      <c r="AO18" s="43">
        <f t="shared" si="11"/>
      </c>
      <c r="AP18" s="9">
        <f t="shared" si="12"/>
      </c>
      <c r="AQ18" s="9">
        <f t="shared" si="13"/>
      </c>
      <c r="AR18" s="9">
        <f t="shared" si="14"/>
      </c>
    </row>
    <row r="19" spans="1:44" ht="24.75" customHeight="1">
      <c r="A19" s="1"/>
      <c r="B19" s="2"/>
      <c r="C19" s="3"/>
      <c r="D19" s="4"/>
      <c r="E19" s="128"/>
      <c r="F19" s="113"/>
      <c r="G19" s="113"/>
      <c r="H19" s="113"/>
      <c r="I19" s="113"/>
      <c r="J19" s="113"/>
      <c r="K19" s="113"/>
      <c r="L19" s="113"/>
      <c r="M19" s="114"/>
      <c r="N19" s="149">
        <f t="shared" si="0"/>
      </c>
      <c r="O19" s="150"/>
      <c r="P19" s="150"/>
      <c r="Q19" s="150"/>
      <c r="R19" s="150"/>
      <c r="S19" s="150"/>
      <c r="T19" s="150"/>
      <c r="U19" s="150"/>
      <c r="V19" s="151"/>
      <c r="W19" s="35"/>
      <c r="X19" s="87"/>
      <c r="Y19" s="22"/>
      <c r="AE19" s="43">
        <f t="shared" si="1"/>
      </c>
      <c r="AF19" s="43">
        <f t="shared" si="2"/>
      </c>
      <c r="AG19" s="43">
        <f t="shared" si="3"/>
      </c>
      <c r="AH19" s="43">
        <f t="shared" si="4"/>
      </c>
      <c r="AI19" s="43">
        <f t="shared" si="5"/>
      </c>
      <c r="AJ19" s="43">
        <f t="shared" si="6"/>
      </c>
      <c r="AK19" s="43">
        <f t="shared" si="7"/>
      </c>
      <c r="AL19" s="43">
        <f t="shared" si="8"/>
      </c>
      <c r="AM19" s="43">
        <f t="shared" si="9"/>
      </c>
      <c r="AN19" s="43">
        <f t="shared" si="10"/>
      </c>
      <c r="AO19" s="43">
        <f t="shared" si="11"/>
      </c>
      <c r="AP19" s="9">
        <f t="shared" si="12"/>
      </c>
      <c r="AQ19" s="9">
        <f t="shared" si="13"/>
      </c>
      <c r="AR19" s="9">
        <f t="shared" si="14"/>
      </c>
    </row>
    <row r="20" spans="1:44" ht="24.75" customHeight="1">
      <c r="A20" s="1"/>
      <c r="B20" s="2"/>
      <c r="C20" s="3"/>
      <c r="D20" s="4"/>
      <c r="E20" s="128"/>
      <c r="F20" s="113"/>
      <c r="G20" s="113"/>
      <c r="H20" s="113"/>
      <c r="I20" s="113"/>
      <c r="J20" s="113"/>
      <c r="K20" s="113"/>
      <c r="L20" s="113"/>
      <c r="M20" s="114"/>
      <c r="N20" s="149">
        <f t="shared" si="0"/>
      </c>
      <c r="O20" s="150"/>
      <c r="P20" s="150"/>
      <c r="Q20" s="150"/>
      <c r="R20" s="150"/>
      <c r="S20" s="150"/>
      <c r="T20" s="150"/>
      <c r="U20" s="150"/>
      <c r="V20" s="151"/>
      <c r="W20" s="35"/>
      <c r="X20" s="87"/>
      <c r="Y20" s="22"/>
      <c r="AE20" s="43">
        <f t="shared" si="1"/>
      </c>
      <c r="AF20" s="43">
        <f t="shared" si="2"/>
      </c>
      <c r="AG20" s="43">
        <f t="shared" si="3"/>
      </c>
      <c r="AH20" s="43">
        <f t="shared" si="4"/>
      </c>
      <c r="AI20" s="43">
        <f t="shared" si="5"/>
      </c>
      <c r="AJ20" s="43">
        <f t="shared" si="6"/>
      </c>
      <c r="AK20" s="43">
        <f t="shared" si="7"/>
      </c>
      <c r="AL20" s="43">
        <f t="shared" si="8"/>
      </c>
      <c r="AM20" s="43">
        <f t="shared" si="9"/>
      </c>
      <c r="AN20" s="43">
        <f t="shared" si="10"/>
      </c>
      <c r="AO20" s="43">
        <f t="shared" si="11"/>
      </c>
      <c r="AP20" s="9">
        <f t="shared" si="12"/>
      </c>
      <c r="AQ20" s="9">
        <f t="shared" si="13"/>
      </c>
      <c r="AR20" s="9">
        <f t="shared" si="14"/>
      </c>
    </row>
    <row r="21" spans="1:44" ht="24.75" customHeight="1">
      <c r="A21" s="1"/>
      <c r="B21" s="2"/>
      <c r="C21" s="3"/>
      <c r="D21" s="4"/>
      <c r="E21" s="128"/>
      <c r="F21" s="113"/>
      <c r="G21" s="113"/>
      <c r="H21" s="113"/>
      <c r="I21" s="113"/>
      <c r="J21" s="113"/>
      <c r="K21" s="113"/>
      <c r="L21" s="113"/>
      <c r="M21" s="114"/>
      <c r="N21" s="149">
        <f t="shared" si="0"/>
      </c>
      <c r="O21" s="150"/>
      <c r="P21" s="150"/>
      <c r="Q21" s="150"/>
      <c r="R21" s="150"/>
      <c r="S21" s="150"/>
      <c r="T21" s="150"/>
      <c r="U21" s="150"/>
      <c r="V21" s="151"/>
      <c r="W21" s="35"/>
      <c r="X21" s="87"/>
      <c r="Y21" s="22"/>
      <c r="AE21" s="43">
        <f t="shared" si="1"/>
      </c>
      <c r="AF21" s="43">
        <f t="shared" si="2"/>
      </c>
      <c r="AG21" s="43">
        <f t="shared" si="3"/>
      </c>
      <c r="AH21" s="43">
        <f t="shared" si="4"/>
      </c>
      <c r="AI21" s="43">
        <f t="shared" si="5"/>
      </c>
      <c r="AJ21" s="43">
        <f t="shared" si="6"/>
      </c>
      <c r="AK21" s="43">
        <f t="shared" si="7"/>
      </c>
      <c r="AL21" s="43">
        <f t="shared" si="8"/>
      </c>
      <c r="AM21" s="43">
        <f t="shared" si="9"/>
      </c>
      <c r="AN21" s="43">
        <f t="shared" si="10"/>
      </c>
      <c r="AO21" s="43">
        <f t="shared" si="11"/>
      </c>
      <c r="AP21" s="9">
        <f t="shared" si="12"/>
      </c>
      <c r="AQ21" s="9">
        <f t="shared" si="13"/>
      </c>
      <c r="AR21" s="9">
        <f t="shared" si="14"/>
      </c>
    </row>
    <row r="22" spans="1:44" ht="24.75" customHeight="1">
      <c r="A22" s="1"/>
      <c r="B22" s="2"/>
      <c r="C22" s="3"/>
      <c r="D22" s="4"/>
      <c r="E22" s="128"/>
      <c r="F22" s="113"/>
      <c r="G22" s="113"/>
      <c r="H22" s="113"/>
      <c r="I22" s="113"/>
      <c r="J22" s="113"/>
      <c r="K22" s="113"/>
      <c r="L22" s="113"/>
      <c r="M22" s="114"/>
      <c r="N22" s="149">
        <f t="shared" si="0"/>
      </c>
      <c r="O22" s="150"/>
      <c r="P22" s="150"/>
      <c r="Q22" s="150"/>
      <c r="R22" s="150"/>
      <c r="S22" s="150"/>
      <c r="T22" s="150"/>
      <c r="U22" s="150"/>
      <c r="V22" s="151"/>
      <c r="W22" s="35"/>
      <c r="X22" s="87"/>
      <c r="Y22" s="22"/>
      <c r="AE22" s="43">
        <f t="shared" si="1"/>
      </c>
      <c r="AF22" s="43">
        <f t="shared" si="2"/>
      </c>
      <c r="AG22" s="43">
        <f t="shared" si="3"/>
      </c>
      <c r="AH22" s="43">
        <f t="shared" si="4"/>
      </c>
      <c r="AI22" s="43">
        <f t="shared" si="5"/>
      </c>
      <c r="AJ22" s="43">
        <f t="shared" si="6"/>
      </c>
      <c r="AK22" s="43">
        <f t="shared" si="7"/>
      </c>
      <c r="AL22" s="43">
        <f t="shared" si="8"/>
      </c>
      <c r="AM22" s="43">
        <f t="shared" si="9"/>
      </c>
      <c r="AN22" s="43">
        <f t="shared" si="10"/>
      </c>
      <c r="AO22" s="43">
        <f t="shared" si="11"/>
      </c>
      <c r="AP22" s="9">
        <f t="shared" si="12"/>
      </c>
      <c r="AQ22" s="9">
        <f t="shared" si="13"/>
      </c>
      <c r="AR22" s="9">
        <f t="shared" si="14"/>
      </c>
    </row>
    <row r="23" spans="1:44" ht="24.75" customHeight="1">
      <c r="A23" s="1"/>
      <c r="B23" s="2"/>
      <c r="C23" s="3"/>
      <c r="D23" s="4"/>
      <c r="E23" s="128"/>
      <c r="F23" s="113"/>
      <c r="G23" s="113"/>
      <c r="H23" s="113"/>
      <c r="I23" s="113"/>
      <c r="J23" s="113"/>
      <c r="K23" s="113"/>
      <c r="L23" s="113"/>
      <c r="M23" s="114"/>
      <c r="N23" s="149">
        <f t="shared" si="0"/>
      </c>
      <c r="O23" s="150"/>
      <c r="P23" s="150"/>
      <c r="Q23" s="150"/>
      <c r="R23" s="150"/>
      <c r="S23" s="150"/>
      <c r="T23" s="150"/>
      <c r="U23" s="150"/>
      <c r="V23" s="151"/>
      <c r="W23" s="35"/>
      <c r="X23" s="87"/>
      <c r="Y23" s="22"/>
      <c r="AE23" s="43">
        <f t="shared" si="1"/>
      </c>
      <c r="AF23" s="43">
        <f t="shared" si="2"/>
      </c>
      <c r="AG23" s="43">
        <f t="shared" si="3"/>
      </c>
      <c r="AH23" s="43">
        <f t="shared" si="4"/>
      </c>
      <c r="AI23" s="43">
        <f t="shared" si="5"/>
      </c>
      <c r="AJ23" s="43">
        <f t="shared" si="6"/>
      </c>
      <c r="AK23" s="43">
        <f t="shared" si="7"/>
      </c>
      <c r="AL23" s="43">
        <f t="shared" si="8"/>
      </c>
      <c r="AM23" s="43">
        <f t="shared" si="9"/>
      </c>
      <c r="AN23" s="43">
        <f t="shared" si="10"/>
      </c>
      <c r="AO23" s="43">
        <f t="shared" si="11"/>
      </c>
      <c r="AP23" s="9">
        <f t="shared" si="12"/>
      </c>
      <c r="AQ23" s="9">
        <f t="shared" si="13"/>
      </c>
      <c r="AR23" s="9">
        <f t="shared" si="14"/>
      </c>
    </row>
    <row r="24" spans="1:44" ht="24.75" customHeight="1">
      <c r="A24" s="1"/>
      <c r="B24" s="2"/>
      <c r="C24" s="3"/>
      <c r="D24" s="4"/>
      <c r="E24" s="128"/>
      <c r="F24" s="113"/>
      <c r="G24" s="113"/>
      <c r="H24" s="113"/>
      <c r="I24" s="113"/>
      <c r="J24" s="113"/>
      <c r="K24" s="113"/>
      <c r="L24" s="113"/>
      <c r="M24" s="114"/>
      <c r="N24" s="149">
        <f t="shared" si="0"/>
      </c>
      <c r="O24" s="150"/>
      <c r="P24" s="150"/>
      <c r="Q24" s="150"/>
      <c r="R24" s="150"/>
      <c r="S24" s="150"/>
      <c r="T24" s="150"/>
      <c r="U24" s="150"/>
      <c r="V24" s="151"/>
      <c r="W24" s="35"/>
      <c r="X24" s="87"/>
      <c r="Y24" s="22"/>
      <c r="AE24" s="43">
        <f t="shared" si="1"/>
      </c>
      <c r="AF24" s="43">
        <f t="shared" si="2"/>
      </c>
      <c r="AG24" s="43">
        <f t="shared" si="3"/>
      </c>
      <c r="AH24" s="43">
        <f t="shared" si="4"/>
      </c>
      <c r="AI24" s="43">
        <f t="shared" si="5"/>
      </c>
      <c r="AJ24" s="43">
        <f t="shared" si="6"/>
      </c>
      <c r="AK24" s="43">
        <f t="shared" si="7"/>
      </c>
      <c r="AL24" s="43">
        <f t="shared" si="8"/>
      </c>
      <c r="AM24" s="43">
        <f t="shared" si="9"/>
      </c>
      <c r="AN24" s="43">
        <f t="shared" si="10"/>
      </c>
      <c r="AO24" s="43">
        <f t="shared" si="11"/>
      </c>
      <c r="AP24" s="9">
        <f t="shared" si="12"/>
      </c>
      <c r="AQ24" s="9">
        <f t="shared" si="13"/>
      </c>
      <c r="AR24" s="9">
        <f t="shared" si="14"/>
      </c>
    </row>
    <row r="25" spans="1:44" ht="24.75" customHeight="1">
      <c r="A25" s="1"/>
      <c r="B25" s="2"/>
      <c r="C25" s="3"/>
      <c r="D25" s="4"/>
      <c r="E25" s="128"/>
      <c r="F25" s="113"/>
      <c r="G25" s="113"/>
      <c r="H25" s="113"/>
      <c r="I25" s="113"/>
      <c r="J25" s="113"/>
      <c r="K25" s="113"/>
      <c r="L25" s="113"/>
      <c r="M25" s="114"/>
      <c r="N25" s="149">
        <f t="shared" si="0"/>
      </c>
      <c r="O25" s="150"/>
      <c r="P25" s="150"/>
      <c r="Q25" s="150"/>
      <c r="R25" s="150"/>
      <c r="S25" s="150"/>
      <c r="T25" s="150"/>
      <c r="U25" s="150"/>
      <c r="V25" s="151"/>
      <c r="W25" s="35"/>
      <c r="X25" s="87"/>
      <c r="Y25" s="22"/>
      <c r="AE25" s="43">
        <f t="shared" si="1"/>
      </c>
      <c r="AF25" s="43">
        <f t="shared" si="2"/>
      </c>
      <c r="AG25" s="43">
        <f t="shared" si="3"/>
      </c>
      <c r="AH25" s="43">
        <f t="shared" si="4"/>
      </c>
      <c r="AI25" s="43">
        <f t="shared" si="5"/>
      </c>
      <c r="AJ25" s="43">
        <f t="shared" si="6"/>
      </c>
      <c r="AK25" s="43">
        <f t="shared" si="7"/>
      </c>
      <c r="AL25" s="43">
        <f t="shared" si="8"/>
      </c>
      <c r="AM25" s="43">
        <f t="shared" si="9"/>
      </c>
      <c r="AN25" s="43">
        <f t="shared" si="10"/>
      </c>
      <c r="AO25" s="43">
        <f t="shared" si="11"/>
      </c>
      <c r="AP25" s="9">
        <f t="shared" si="12"/>
      </c>
      <c r="AQ25" s="9">
        <f t="shared" si="13"/>
      </c>
      <c r="AR25" s="9">
        <f t="shared" si="14"/>
      </c>
    </row>
    <row r="26" spans="1:44" ht="24.75" customHeight="1">
      <c r="A26" s="1"/>
      <c r="B26" s="2"/>
      <c r="C26" s="3"/>
      <c r="D26" s="4"/>
      <c r="E26" s="128"/>
      <c r="F26" s="113"/>
      <c r="G26" s="113"/>
      <c r="H26" s="113"/>
      <c r="I26" s="113"/>
      <c r="J26" s="113"/>
      <c r="K26" s="113"/>
      <c r="L26" s="113"/>
      <c r="M26" s="114"/>
      <c r="N26" s="149">
        <f t="shared" si="0"/>
      </c>
      <c r="O26" s="150"/>
      <c r="P26" s="150"/>
      <c r="Q26" s="150"/>
      <c r="R26" s="150"/>
      <c r="S26" s="150"/>
      <c r="T26" s="150"/>
      <c r="U26" s="150"/>
      <c r="V26" s="151"/>
      <c r="W26" s="35"/>
      <c r="X26" s="87"/>
      <c r="Y26" s="22"/>
      <c r="AE26" s="43">
        <f t="shared" si="1"/>
      </c>
      <c r="AF26" s="43">
        <f t="shared" si="2"/>
      </c>
      <c r="AG26" s="43">
        <f t="shared" si="3"/>
      </c>
      <c r="AH26" s="43">
        <f t="shared" si="4"/>
      </c>
      <c r="AI26" s="43">
        <f t="shared" si="5"/>
      </c>
      <c r="AJ26" s="43">
        <f t="shared" si="6"/>
      </c>
      <c r="AK26" s="43">
        <f t="shared" si="7"/>
      </c>
      <c r="AL26" s="43">
        <f t="shared" si="8"/>
      </c>
      <c r="AM26" s="43">
        <f t="shared" si="9"/>
      </c>
      <c r="AN26" s="43">
        <f t="shared" si="10"/>
      </c>
      <c r="AO26" s="43">
        <f t="shared" si="11"/>
      </c>
      <c r="AP26" s="9">
        <f t="shared" si="12"/>
      </c>
      <c r="AQ26" s="9">
        <f t="shared" si="13"/>
      </c>
      <c r="AR26" s="9">
        <f t="shared" si="14"/>
      </c>
    </row>
    <row r="27" spans="1:44" ht="24.75" customHeight="1">
      <c r="A27" s="1"/>
      <c r="B27" s="2"/>
      <c r="C27" s="3"/>
      <c r="D27" s="4"/>
      <c r="E27" s="128"/>
      <c r="F27" s="113"/>
      <c r="G27" s="113"/>
      <c r="H27" s="113"/>
      <c r="I27" s="113"/>
      <c r="J27" s="113"/>
      <c r="K27" s="113"/>
      <c r="L27" s="113"/>
      <c r="M27" s="114"/>
      <c r="N27" s="149">
        <f t="shared" si="0"/>
      </c>
      <c r="O27" s="150"/>
      <c r="P27" s="150"/>
      <c r="Q27" s="150"/>
      <c r="R27" s="150"/>
      <c r="S27" s="150"/>
      <c r="T27" s="150"/>
      <c r="U27" s="150"/>
      <c r="V27" s="151"/>
      <c r="W27" s="35"/>
      <c r="X27" s="87"/>
      <c r="Y27" s="22"/>
      <c r="AE27" s="43">
        <f t="shared" si="1"/>
      </c>
      <c r="AF27" s="43">
        <f t="shared" si="2"/>
      </c>
      <c r="AG27" s="43">
        <f t="shared" si="3"/>
      </c>
      <c r="AH27" s="43">
        <f t="shared" si="4"/>
      </c>
      <c r="AI27" s="43">
        <f t="shared" si="5"/>
      </c>
      <c r="AJ27" s="43">
        <f t="shared" si="6"/>
      </c>
      <c r="AK27" s="43">
        <f t="shared" si="7"/>
      </c>
      <c r="AL27" s="43">
        <f t="shared" si="8"/>
      </c>
      <c r="AM27" s="43">
        <f t="shared" si="9"/>
      </c>
      <c r="AN27" s="43">
        <f t="shared" si="10"/>
      </c>
      <c r="AO27" s="43">
        <f t="shared" si="11"/>
      </c>
      <c r="AP27" s="9">
        <f t="shared" si="12"/>
      </c>
      <c r="AQ27" s="9">
        <f t="shared" si="13"/>
      </c>
      <c r="AR27" s="9">
        <f t="shared" si="14"/>
      </c>
    </row>
    <row r="28" spans="1:44" ht="24.75" customHeight="1">
      <c r="A28" s="1"/>
      <c r="B28" s="2"/>
      <c r="C28" s="3"/>
      <c r="D28" s="4"/>
      <c r="E28" s="128"/>
      <c r="F28" s="113"/>
      <c r="G28" s="113"/>
      <c r="H28" s="113"/>
      <c r="I28" s="113"/>
      <c r="J28" s="113"/>
      <c r="K28" s="113"/>
      <c r="L28" s="113"/>
      <c r="M28" s="114"/>
      <c r="N28" s="149">
        <f t="shared" si="0"/>
      </c>
      <c r="O28" s="150"/>
      <c r="P28" s="150"/>
      <c r="Q28" s="150"/>
      <c r="R28" s="150"/>
      <c r="S28" s="150"/>
      <c r="T28" s="150"/>
      <c r="U28" s="150"/>
      <c r="V28" s="151"/>
      <c r="W28" s="35"/>
      <c r="X28" s="87"/>
      <c r="Y28" s="22"/>
      <c r="AE28" s="43">
        <f t="shared" si="1"/>
      </c>
      <c r="AF28" s="43">
        <f t="shared" si="2"/>
      </c>
      <c r="AG28" s="43">
        <f t="shared" si="3"/>
      </c>
      <c r="AH28" s="43">
        <f t="shared" si="4"/>
      </c>
      <c r="AI28" s="43">
        <f t="shared" si="5"/>
      </c>
      <c r="AJ28" s="43">
        <f t="shared" si="6"/>
      </c>
      <c r="AK28" s="43">
        <f t="shared" si="7"/>
      </c>
      <c r="AL28" s="43">
        <f t="shared" si="8"/>
      </c>
      <c r="AM28" s="43">
        <f t="shared" si="9"/>
      </c>
      <c r="AN28" s="43">
        <f t="shared" si="10"/>
      </c>
      <c r="AO28" s="43">
        <f t="shared" si="11"/>
      </c>
      <c r="AP28" s="9">
        <f t="shared" si="12"/>
      </c>
      <c r="AQ28" s="9">
        <f t="shared" si="13"/>
      </c>
      <c r="AR28" s="9">
        <f t="shared" si="14"/>
      </c>
    </row>
    <row r="29" spans="1:44" ht="24.75" customHeight="1">
      <c r="A29" s="1"/>
      <c r="B29" s="2"/>
      <c r="C29" s="3"/>
      <c r="D29" s="4"/>
      <c r="E29" s="128"/>
      <c r="F29" s="113"/>
      <c r="G29" s="113"/>
      <c r="H29" s="113"/>
      <c r="I29" s="113"/>
      <c r="J29" s="113"/>
      <c r="K29" s="113"/>
      <c r="L29" s="113"/>
      <c r="M29" s="114"/>
      <c r="N29" s="149">
        <f t="shared" si="0"/>
      </c>
      <c r="O29" s="150"/>
      <c r="P29" s="150"/>
      <c r="Q29" s="150"/>
      <c r="R29" s="150"/>
      <c r="S29" s="150"/>
      <c r="T29" s="150"/>
      <c r="U29" s="150"/>
      <c r="V29" s="151"/>
      <c r="W29" s="35"/>
      <c r="X29" s="87"/>
      <c r="Y29" s="22"/>
      <c r="AE29" s="43">
        <f t="shared" si="1"/>
      </c>
      <c r="AF29" s="43">
        <f t="shared" si="2"/>
      </c>
      <c r="AG29" s="43">
        <f t="shared" si="3"/>
      </c>
      <c r="AH29" s="43">
        <f t="shared" si="4"/>
      </c>
      <c r="AI29" s="43">
        <f t="shared" si="5"/>
      </c>
      <c r="AJ29" s="43">
        <f t="shared" si="6"/>
      </c>
      <c r="AK29" s="43">
        <f t="shared" si="7"/>
      </c>
      <c r="AL29" s="43">
        <f t="shared" si="8"/>
      </c>
      <c r="AM29" s="43">
        <f t="shared" si="9"/>
      </c>
      <c r="AN29" s="43">
        <f t="shared" si="10"/>
      </c>
      <c r="AO29" s="43">
        <f t="shared" si="11"/>
      </c>
      <c r="AP29" s="9">
        <f t="shared" si="12"/>
      </c>
      <c r="AQ29" s="9">
        <f t="shared" si="13"/>
      </c>
      <c r="AR29" s="9">
        <f t="shared" si="14"/>
      </c>
    </row>
    <row r="30" spans="1:44" ht="24.75" customHeight="1">
      <c r="A30" s="1"/>
      <c r="B30" s="2"/>
      <c r="C30" s="3"/>
      <c r="D30" s="4"/>
      <c r="E30" s="128"/>
      <c r="F30" s="113"/>
      <c r="G30" s="113"/>
      <c r="H30" s="113"/>
      <c r="I30" s="113"/>
      <c r="J30" s="113"/>
      <c r="K30" s="113"/>
      <c r="L30" s="113"/>
      <c r="M30" s="114"/>
      <c r="N30" s="149">
        <f t="shared" si="0"/>
      </c>
      <c r="O30" s="150"/>
      <c r="P30" s="150"/>
      <c r="Q30" s="150"/>
      <c r="R30" s="150"/>
      <c r="S30" s="150"/>
      <c r="T30" s="150"/>
      <c r="U30" s="150"/>
      <c r="V30" s="151"/>
      <c r="W30" s="35"/>
      <c r="X30" s="87"/>
      <c r="Y30" s="22"/>
      <c r="AE30" s="43">
        <f t="shared" si="1"/>
      </c>
      <c r="AF30" s="43">
        <f t="shared" si="2"/>
      </c>
      <c r="AG30" s="43">
        <f t="shared" si="3"/>
      </c>
      <c r="AH30" s="43">
        <f t="shared" si="4"/>
      </c>
      <c r="AI30" s="43">
        <f t="shared" si="5"/>
      </c>
      <c r="AJ30" s="43">
        <f t="shared" si="6"/>
      </c>
      <c r="AK30" s="43">
        <f t="shared" si="7"/>
      </c>
      <c r="AL30" s="43">
        <f t="shared" si="8"/>
      </c>
      <c r="AM30" s="43">
        <f t="shared" si="9"/>
      </c>
      <c r="AN30" s="43">
        <f t="shared" si="10"/>
      </c>
      <c r="AO30" s="43">
        <f t="shared" si="11"/>
      </c>
      <c r="AP30" s="9">
        <f t="shared" si="12"/>
      </c>
      <c r="AQ30" s="9">
        <f t="shared" si="13"/>
      </c>
      <c r="AR30" s="9">
        <f t="shared" si="14"/>
      </c>
    </row>
    <row r="31" spans="1:44" ht="24.75" customHeight="1">
      <c r="A31" s="1"/>
      <c r="B31" s="2"/>
      <c r="C31" s="3"/>
      <c r="D31" s="4"/>
      <c r="E31" s="128"/>
      <c r="F31" s="113"/>
      <c r="G31" s="113"/>
      <c r="H31" s="113"/>
      <c r="I31" s="113"/>
      <c r="J31" s="113"/>
      <c r="K31" s="113"/>
      <c r="L31" s="113"/>
      <c r="M31" s="114"/>
      <c r="N31" s="149">
        <f t="shared" si="0"/>
      </c>
      <c r="O31" s="150"/>
      <c r="P31" s="150"/>
      <c r="Q31" s="150"/>
      <c r="R31" s="150"/>
      <c r="S31" s="150"/>
      <c r="T31" s="150"/>
      <c r="U31" s="150"/>
      <c r="V31" s="151"/>
      <c r="W31" s="35"/>
      <c r="X31" s="87"/>
      <c r="Y31" s="22"/>
      <c r="AE31" s="43">
        <f t="shared" si="1"/>
      </c>
      <c r="AF31" s="43">
        <f t="shared" si="2"/>
      </c>
      <c r="AG31" s="43">
        <f t="shared" si="3"/>
      </c>
      <c r="AH31" s="43">
        <f t="shared" si="4"/>
      </c>
      <c r="AI31" s="43">
        <f t="shared" si="5"/>
      </c>
      <c r="AJ31" s="43">
        <f t="shared" si="6"/>
      </c>
      <c r="AK31" s="43">
        <f t="shared" si="7"/>
      </c>
      <c r="AL31" s="43">
        <f t="shared" si="8"/>
      </c>
      <c r="AM31" s="43">
        <f t="shared" si="9"/>
      </c>
      <c r="AN31" s="43">
        <f t="shared" si="10"/>
      </c>
      <c r="AO31" s="43">
        <f t="shared" si="11"/>
      </c>
      <c r="AP31" s="9">
        <f t="shared" si="12"/>
      </c>
      <c r="AQ31" s="9">
        <f t="shared" si="13"/>
      </c>
      <c r="AR31" s="9">
        <f t="shared" si="14"/>
      </c>
    </row>
    <row r="32" spans="1:44" ht="24.75" customHeight="1">
      <c r="A32" s="1"/>
      <c r="B32" s="2"/>
      <c r="C32" s="3"/>
      <c r="D32" s="4"/>
      <c r="E32" s="128"/>
      <c r="F32" s="113"/>
      <c r="G32" s="113"/>
      <c r="H32" s="113"/>
      <c r="I32" s="113"/>
      <c r="J32" s="113"/>
      <c r="K32" s="113"/>
      <c r="L32" s="113"/>
      <c r="M32" s="114"/>
      <c r="N32" s="149">
        <f t="shared" si="0"/>
      </c>
      <c r="O32" s="150"/>
      <c r="P32" s="150"/>
      <c r="Q32" s="150"/>
      <c r="R32" s="150"/>
      <c r="S32" s="150"/>
      <c r="T32" s="150"/>
      <c r="U32" s="150"/>
      <c r="V32" s="151"/>
      <c r="W32" s="35"/>
      <c r="X32" s="87"/>
      <c r="Y32" s="22"/>
      <c r="AE32" s="43">
        <f t="shared" si="1"/>
      </c>
      <c r="AF32" s="43">
        <f t="shared" si="2"/>
      </c>
      <c r="AG32" s="43">
        <f t="shared" si="3"/>
      </c>
      <c r="AH32" s="43">
        <f t="shared" si="4"/>
      </c>
      <c r="AI32" s="43">
        <f t="shared" si="5"/>
      </c>
      <c r="AJ32" s="43">
        <f t="shared" si="6"/>
      </c>
      <c r="AK32" s="43">
        <f t="shared" si="7"/>
      </c>
      <c r="AL32" s="43">
        <f t="shared" si="8"/>
      </c>
      <c r="AM32" s="43">
        <f t="shared" si="9"/>
      </c>
      <c r="AN32" s="43">
        <f t="shared" si="10"/>
      </c>
      <c r="AO32" s="43">
        <f t="shared" si="11"/>
      </c>
      <c r="AP32" s="9">
        <f t="shared" si="12"/>
      </c>
      <c r="AQ32" s="9">
        <f t="shared" si="13"/>
      </c>
      <c r="AR32" s="9">
        <f t="shared" si="14"/>
      </c>
    </row>
    <row r="33" spans="1:44" ht="24.75" customHeight="1">
      <c r="A33" s="1"/>
      <c r="B33" s="2"/>
      <c r="C33" s="3"/>
      <c r="D33" s="4"/>
      <c r="E33" s="128"/>
      <c r="F33" s="113"/>
      <c r="G33" s="113"/>
      <c r="H33" s="113"/>
      <c r="I33" s="113"/>
      <c r="J33" s="113"/>
      <c r="K33" s="113"/>
      <c r="L33" s="113"/>
      <c r="M33" s="114"/>
      <c r="N33" s="149">
        <f t="shared" si="0"/>
      </c>
      <c r="O33" s="150"/>
      <c r="P33" s="150"/>
      <c r="Q33" s="150"/>
      <c r="R33" s="150"/>
      <c r="S33" s="150"/>
      <c r="T33" s="150"/>
      <c r="U33" s="150"/>
      <c r="V33" s="151"/>
      <c r="W33" s="35"/>
      <c r="X33" s="87"/>
      <c r="Y33" s="22"/>
      <c r="AE33" s="43">
        <f t="shared" si="1"/>
      </c>
      <c r="AF33" s="43">
        <f t="shared" si="2"/>
      </c>
      <c r="AG33" s="43">
        <f t="shared" si="3"/>
      </c>
      <c r="AH33" s="43">
        <f t="shared" si="4"/>
      </c>
      <c r="AI33" s="43">
        <f t="shared" si="5"/>
      </c>
      <c r="AJ33" s="43">
        <f t="shared" si="6"/>
      </c>
      <c r="AK33" s="43">
        <f t="shared" si="7"/>
      </c>
      <c r="AL33" s="43">
        <f t="shared" si="8"/>
      </c>
      <c r="AM33" s="43">
        <f t="shared" si="9"/>
      </c>
      <c r="AN33" s="43">
        <f t="shared" si="10"/>
      </c>
      <c r="AO33" s="43">
        <f t="shared" si="11"/>
      </c>
      <c r="AP33" s="9">
        <f t="shared" si="12"/>
      </c>
      <c r="AQ33" s="9">
        <f t="shared" si="13"/>
      </c>
      <c r="AR33" s="9">
        <f t="shared" si="14"/>
      </c>
    </row>
    <row r="34" spans="1:44" ht="24.75" customHeight="1">
      <c r="A34" s="1"/>
      <c r="B34" s="2"/>
      <c r="C34" s="3"/>
      <c r="D34" s="4"/>
      <c r="E34" s="128"/>
      <c r="F34" s="113"/>
      <c r="G34" s="113"/>
      <c r="H34" s="113"/>
      <c r="I34" s="113"/>
      <c r="J34" s="113"/>
      <c r="K34" s="113"/>
      <c r="L34" s="113"/>
      <c r="M34" s="114"/>
      <c r="N34" s="149">
        <f t="shared" si="0"/>
      </c>
      <c r="O34" s="150"/>
      <c r="P34" s="150"/>
      <c r="Q34" s="150"/>
      <c r="R34" s="150"/>
      <c r="S34" s="150"/>
      <c r="T34" s="150"/>
      <c r="U34" s="150"/>
      <c r="V34" s="151"/>
      <c r="W34" s="35"/>
      <c r="X34" s="87"/>
      <c r="Y34" s="22"/>
      <c r="AE34" s="43">
        <f t="shared" si="1"/>
      </c>
      <c r="AF34" s="43">
        <f t="shared" si="2"/>
      </c>
      <c r="AG34" s="43">
        <f t="shared" si="3"/>
      </c>
      <c r="AH34" s="43">
        <f t="shared" si="4"/>
      </c>
      <c r="AI34" s="43">
        <f t="shared" si="5"/>
      </c>
      <c r="AJ34" s="43">
        <f t="shared" si="6"/>
      </c>
      <c r="AK34" s="43">
        <f t="shared" si="7"/>
      </c>
      <c r="AL34" s="43">
        <f t="shared" si="8"/>
      </c>
      <c r="AM34" s="43">
        <f t="shared" si="9"/>
      </c>
      <c r="AN34" s="43">
        <f t="shared" si="10"/>
      </c>
      <c r="AO34" s="43">
        <f t="shared" si="11"/>
      </c>
      <c r="AP34" s="9">
        <f t="shared" si="12"/>
      </c>
      <c r="AQ34" s="9">
        <f t="shared" si="13"/>
      </c>
      <c r="AR34" s="9">
        <f t="shared" si="14"/>
      </c>
    </row>
    <row r="35" spans="1:44" ht="24.75" customHeight="1" thickBot="1">
      <c r="A35" s="29"/>
      <c r="B35" s="30"/>
      <c r="C35" s="31"/>
      <c r="D35" s="32"/>
      <c r="E35" s="128"/>
      <c r="F35" s="113"/>
      <c r="G35" s="113"/>
      <c r="H35" s="113"/>
      <c r="I35" s="113"/>
      <c r="J35" s="113"/>
      <c r="K35" s="113"/>
      <c r="L35" s="113"/>
      <c r="M35" s="114"/>
      <c r="N35" s="158">
        <f t="shared" si="0"/>
      </c>
      <c r="O35" s="159"/>
      <c r="P35" s="159"/>
      <c r="Q35" s="159"/>
      <c r="R35" s="159"/>
      <c r="S35" s="159"/>
      <c r="T35" s="159"/>
      <c r="U35" s="159"/>
      <c r="V35" s="160"/>
      <c r="W35" s="35"/>
      <c r="X35" s="87"/>
      <c r="Y35" s="27"/>
      <c r="AE35" s="43">
        <f t="shared" si="1"/>
      </c>
      <c r="AF35" s="43">
        <f t="shared" si="2"/>
      </c>
      <c r="AG35" s="43">
        <f t="shared" si="3"/>
      </c>
      <c r="AH35" s="43">
        <f t="shared" si="4"/>
      </c>
      <c r="AI35" s="43">
        <f t="shared" si="5"/>
      </c>
      <c r="AJ35" s="43">
        <f t="shared" si="6"/>
      </c>
      <c r="AK35" s="43">
        <f t="shared" si="7"/>
      </c>
      <c r="AL35" s="43">
        <f t="shared" si="8"/>
      </c>
      <c r="AM35" s="43">
        <f t="shared" si="9"/>
      </c>
      <c r="AN35" s="43">
        <f t="shared" si="10"/>
      </c>
      <c r="AO35" s="43">
        <f t="shared" si="11"/>
      </c>
      <c r="AP35" s="9">
        <f t="shared" si="12"/>
      </c>
      <c r="AQ35" s="9">
        <f t="shared" si="13"/>
      </c>
      <c r="AR35" s="9">
        <f t="shared" si="14"/>
      </c>
    </row>
    <row r="36" spans="1:44" ht="24.75" customHeight="1" thickBot="1">
      <c r="A36" s="115" t="s">
        <v>35</v>
      </c>
      <c r="B36" s="116"/>
      <c r="C36" s="116"/>
      <c r="D36" s="116"/>
      <c r="E36" s="116"/>
      <c r="F36" s="116"/>
      <c r="G36" s="116"/>
      <c r="H36" s="116"/>
      <c r="I36" s="116"/>
      <c r="J36" s="116"/>
      <c r="K36" s="116"/>
      <c r="L36" s="116"/>
      <c r="M36" s="116"/>
      <c r="N36" s="161">
        <f>AF36+AM36</f>
        <v>0</v>
      </c>
      <c r="O36" s="162"/>
      <c r="P36" s="162"/>
      <c r="Q36" s="162"/>
      <c r="R36" s="162"/>
      <c r="S36" s="162"/>
      <c r="T36" s="162"/>
      <c r="U36" s="162"/>
      <c r="V36" s="163"/>
      <c r="W36" s="120">
        <f>AI36+AP36</f>
        <v>0</v>
      </c>
      <c r="X36" s="121"/>
      <c r="Y36" s="122"/>
      <c r="AD36" s="9" t="s">
        <v>23</v>
      </c>
      <c r="AE36" s="44">
        <f aca="true" t="shared" si="15" ref="AE36:AR36">SUM(AE10:AE35)</f>
        <v>0</v>
      </c>
      <c r="AF36" s="44">
        <f t="shared" si="15"/>
        <v>0</v>
      </c>
      <c r="AG36" s="44">
        <f t="shared" si="15"/>
        <v>0</v>
      </c>
      <c r="AH36" s="44">
        <f t="shared" si="15"/>
        <v>0</v>
      </c>
      <c r="AI36" s="44">
        <f t="shared" si="15"/>
        <v>0</v>
      </c>
      <c r="AJ36" s="44">
        <f t="shared" si="15"/>
        <v>0</v>
      </c>
      <c r="AK36" s="44">
        <f t="shared" si="15"/>
        <v>0</v>
      </c>
      <c r="AL36" s="44">
        <f t="shared" si="15"/>
        <v>0</v>
      </c>
      <c r="AM36" s="44">
        <f t="shared" si="15"/>
        <v>0</v>
      </c>
      <c r="AN36" s="44">
        <f t="shared" si="15"/>
        <v>0</v>
      </c>
      <c r="AO36" s="44">
        <f t="shared" si="15"/>
        <v>0</v>
      </c>
      <c r="AP36" s="44">
        <f t="shared" si="15"/>
        <v>0</v>
      </c>
      <c r="AQ36" s="44">
        <f t="shared" si="15"/>
        <v>0</v>
      </c>
      <c r="AR36" s="44">
        <f t="shared" si="15"/>
        <v>0</v>
      </c>
    </row>
    <row r="37" spans="1:25" ht="24.75" customHeight="1" thickBot="1">
      <c r="A37" s="115" t="s">
        <v>40</v>
      </c>
      <c r="B37" s="116"/>
      <c r="C37" s="116"/>
      <c r="D37" s="116"/>
      <c r="E37" s="116"/>
      <c r="F37" s="116"/>
      <c r="G37" s="116"/>
      <c r="H37" s="116"/>
      <c r="I37" s="116"/>
      <c r="J37" s="116"/>
      <c r="K37" s="116"/>
      <c r="L37" s="116"/>
      <c r="M37" s="116"/>
      <c r="N37" s="117">
        <f>AG36+AN36</f>
        <v>0</v>
      </c>
      <c r="O37" s="118"/>
      <c r="P37" s="118"/>
      <c r="Q37" s="118"/>
      <c r="R37" s="118"/>
      <c r="S37" s="118"/>
      <c r="T37" s="118"/>
      <c r="U37" s="118"/>
      <c r="V37" s="119"/>
      <c r="W37" s="120">
        <f>AJ36+AQ36</f>
        <v>0</v>
      </c>
      <c r="X37" s="121"/>
      <c r="Y37" s="122"/>
    </row>
    <row r="38" spans="1:25" ht="24.75" customHeight="1" thickBot="1">
      <c r="A38" s="115" t="s">
        <v>73</v>
      </c>
      <c r="B38" s="116"/>
      <c r="C38" s="116"/>
      <c r="D38" s="116"/>
      <c r="E38" s="116"/>
      <c r="F38" s="116"/>
      <c r="G38" s="116"/>
      <c r="H38" s="116"/>
      <c r="I38" s="116"/>
      <c r="J38" s="116"/>
      <c r="K38" s="116"/>
      <c r="L38" s="116"/>
      <c r="M38" s="116"/>
      <c r="N38" s="117">
        <f>AH36+AO36</f>
        <v>0</v>
      </c>
      <c r="O38" s="118"/>
      <c r="P38" s="118"/>
      <c r="Q38" s="118"/>
      <c r="R38" s="118"/>
      <c r="S38" s="118"/>
      <c r="T38" s="118"/>
      <c r="U38" s="118"/>
      <c r="V38" s="119"/>
      <c r="W38" s="120">
        <f>AK36+AR36</f>
        <v>0</v>
      </c>
      <c r="X38" s="121"/>
      <c r="Y38" s="122"/>
    </row>
    <row r="39" spans="1:25" ht="24.75" customHeight="1" thickBot="1" thickTop="1">
      <c r="A39" s="130" t="s">
        <v>41</v>
      </c>
      <c r="B39" s="131"/>
      <c r="C39" s="131"/>
      <c r="D39" s="131"/>
      <c r="E39" s="131"/>
      <c r="F39" s="131"/>
      <c r="G39" s="131"/>
      <c r="H39" s="131"/>
      <c r="I39" s="131"/>
      <c r="J39" s="131"/>
      <c r="K39" s="131"/>
      <c r="L39" s="131"/>
      <c r="M39" s="131"/>
      <c r="N39" s="164">
        <f>N36+N37+N38</f>
        <v>0</v>
      </c>
      <c r="O39" s="165"/>
      <c r="P39" s="165"/>
      <c r="Q39" s="165"/>
      <c r="R39" s="165"/>
      <c r="S39" s="165"/>
      <c r="T39" s="165"/>
      <c r="U39" s="165"/>
      <c r="V39" s="166"/>
      <c r="W39" s="112">
        <f>W36+W37+W38</f>
        <v>0</v>
      </c>
      <c r="X39" s="112"/>
      <c r="Y39" s="129"/>
    </row>
    <row r="40" spans="1:26" ht="12" customHeight="1">
      <c r="A40" s="36"/>
      <c r="B40" s="36"/>
      <c r="C40" s="36"/>
      <c r="D40" s="36"/>
      <c r="E40" s="36"/>
      <c r="F40" s="36"/>
      <c r="G40" s="36"/>
      <c r="H40" s="36"/>
      <c r="I40" s="36"/>
      <c r="J40" s="36"/>
      <c r="K40" s="36"/>
      <c r="L40" s="36"/>
      <c r="M40" s="36"/>
      <c r="N40" s="37"/>
      <c r="O40" s="37"/>
      <c r="P40" s="37"/>
      <c r="Q40" s="37"/>
      <c r="R40" s="37"/>
      <c r="S40" s="37"/>
      <c r="T40" s="37"/>
      <c r="U40" s="37"/>
      <c r="V40" s="37"/>
      <c r="W40" s="38"/>
      <c r="X40" s="38"/>
      <c r="Y40" s="28"/>
      <c r="Z40" s="28"/>
    </row>
    <row r="41" spans="1:25" ht="22.5" customHeight="1">
      <c r="A41" s="24"/>
      <c r="B41" s="24"/>
      <c r="C41" s="25"/>
      <c r="D41" s="24"/>
      <c r="E41" s="24"/>
      <c r="F41" s="24"/>
      <c r="G41" s="24"/>
      <c r="H41" s="24"/>
      <c r="I41" s="24"/>
      <c r="J41" s="24"/>
      <c r="K41" s="39"/>
      <c r="L41" s="39"/>
      <c r="M41" s="39"/>
      <c r="N41" s="40"/>
      <c r="O41" s="40"/>
      <c r="P41" s="40"/>
      <c r="Q41" s="40"/>
      <c r="R41" s="40"/>
      <c r="S41" s="40"/>
      <c r="T41" s="40"/>
      <c r="U41" s="40"/>
      <c r="V41" s="41"/>
      <c r="W41" s="42"/>
      <c r="X41" s="42"/>
      <c r="Y41" s="11"/>
    </row>
    <row r="42" spans="1:25" ht="17.25">
      <c r="A42" s="135" t="s">
        <v>7</v>
      </c>
      <c r="B42" s="136"/>
      <c r="C42" s="136"/>
      <c r="D42" s="136"/>
      <c r="E42" s="136"/>
      <c r="F42" s="136"/>
      <c r="G42" s="136"/>
      <c r="H42" s="136"/>
      <c r="I42" s="136"/>
      <c r="J42" s="136"/>
      <c r="K42" s="136"/>
      <c r="L42" s="136"/>
      <c r="M42" s="137"/>
      <c r="N42" s="155"/>
      <c r="O42" s="156"/>
      <c r="P42" s="156"/>
      <c r="Q42" s="156"/>
      <c r="R42" s="156"/>
      <c r="S42" s="156"/>
      <c r="T42" s="156"/>
      <c r="U42" s="156"/>
      <c r="V42" s="157"/>
      <c r="W42" s="33"/>
      <c r="X42" s="33"/>
      <c r="Y42" s="23"/>
    </row>
    <row r="43" spans="1:25" ht="13.5">
      <c r="A43" s="141" t="s">
        <v>13</v>
      </c>
      <c r="B43" s="141"/>
      <c r="C43" s="141"/>
      <c r="D43" s="141"/>
      <c r="E43" s="141"/>
      <c r="F43" s="141"/>
      <c r="G43" s="141"/>
      <c r="H43" s="141"/>
      <c r="I43" s="141"/>
      <c r="J43" s="141"/>
      <c r="K43" s="141"/>
      <c r="L43" s="141"/>
      <c r="M43" s="141"/>
      <c r="N43" s="141"/>
      <c r="O43" s="141"/>
      <c r="P43" s="141"/>
      <c r="Q43" s="141"/>
      <c r="R43" s="141"/>
      <c r="S43" s="141"/>
      <c r="T43" s="141"/>
      <c r="U43" s="141"/>
      <c r="V43" s="141"/>
      <c r="W43" s="141"/>
      <c r="X43" s="141"/>
      <c r="Y43" s="141"/>
    </row>
  </sheetData>
  <sheetProtection sheet="1" objects="1" scenarios="1"/>
  <mergeCells count="74">
    <mergeCell ref="N29:V29"/>
    <mergeCell ref="N25:V25"/>
    <mergeCell ref="N26:V26"/>
    <mergeCell ref="N27:V27"/>
    <mergeCell ref="N42:V42"/>
    <mergeCell ref="N34:V34"/>
    <mergeCell ref="N35:V35"/>
    <mergeCell ref="N36:V36"/>
    <mergeCell ref="N38:V38"/>
    <mergeCell ref="N39:V39"/>
    <mergeCell ref="N32:V32"/>
    <mergeCell ref="N33:V33"/>
    <mergeCell ref="N20:V20"/>
    <mergeCell ref="N22:V22"/>
    <mergeCell ref="N23:V23"/>
    <mergeCell ref="N24:V24"/>
    <mergeCell ref="N21:V21"/>
    <mergeCell ref="N28:V28"/>
    <mergeCell ref="N30:V30"/>
    <mergeCell ref="N31:V31"/>
    <mergeCell ref="N16:V16"/>
    <mergeCell ref="N17:V17"/>
    <mergeCell ref="N18:V18"/>
    <mergeCell ref="N19:V19"/>
    <mergeCell ref="A1:Y1"/>
    <mergeCell ref="A4:B5"/>
    <mergeCell ref="N12:V12"/>
    <mergeCell ref="N13:V13"/>
    <mergeCell ref="A43:Y43"/>
    <mergeCell ref="N7:Y7"/>
    <mergeCell ref="A7:D7"/>
    <mergeCell ref="E9:M9"/>
    <mergeCell ref="E34:M34"/>
    <mergeCell ref="E35:M35"/>
    <mergeCell ref="N10:V10"/>
    <mergeCell ref="N11:V11"/>
    <mergeCell ref="N14:V14"/>
    <mergeCell ref="N15:V15"/>
    <mergeCell ref="A42:M42"/>
    <mergeCell ref="E10:M10"/>
    <mergeCell ref="E11:M11"/>
    <mergeCell ref="E12:M12"/>
    <mergeCell ref="E13:M13"/>
    <mergeCell ref="E14:M14"/>
    <mergeCell ref="E15:M15"/>
    <mergeCell ref="E16:M16"/>
    <mergeCell ref="E17:M17"/>
    <mergeCell ref="E18:M18"/>
    <mergeCell ref="E25:M25"/>
    <mergeCell ref="E26:M26"/>
    <mergeCell ref="E19:M19"/>
    <mergeCell ref="E20:M20"/>
    <mergeCell ref="E21:M21"/>
    <mergeCell ref="E22:M22"/>
    <mergeCell ref="W38:Y38"/>
    <mergeCell ref="W39:Y39"/>
    <mergeCell ref="E27:M27"/>
    <mergeCell ref="A38:M38"/>
    <mergeCell ref="A36:M36"/>
    <mergeCell ref="E31:M31"/>
    <mergeCell ref="E32:M32"/>
    <mergeCell ref="E33:M33"/>
    <mergeCell ref="A39:M39"/>
    <mergeCell ref="E28:M28"/>
    <mergeCell ref="A37:M37"/>
    <mergeCell ref="N37:V37"/>
    <mergeCell ref="W37:Y37"/>
    <mergeCell ref="Y4:Y5"/>
    <mergeCell ref="W36:Y36"/>
    <mergeCell ref="N9:V9"/>
    <mergeCell ref="E29:M29"/>
    <mergeCell ref="E30:M30"/>
    <mergeCell ref="E23:M23"/>
    <mergeCell ref="E24:M24"/>
  </mergeCells>
  <conditionalFormatting sqref="N41:V41 T2:Y3 S2:S4 Y4:Y5">
    <cfRule type="cellIs" priority="1" dxfId="0" operator="equal" stopIfTrue="1">
      <formula>0</formula>
    </cfRule>
  </conditionalFormatting>
  <conditionalFormatting sqref="X40 W36:W40">
    <cfRule type="cellIs" priority="2" dxfId="1" operator="equal" stopIfTrue="1">
      <formula>"込"</formula>
    </cfRule>
  </conditionalFormatting>
  <conditionalFormatting sqref="W10:X35">
    <cfRule type="cellIs" priority="3" dxfId="1" operator="equal" stopIfTrue="1">
      <formula>0.05</formula>
    </cfRule>
    <cfRule type="cellIs" priority="4" dxfId="2" operator="equal" stopIfTrue="1">
      <formula>0.08</formula>
    </cfRule>
  </conditionalFormatting>
  <dataValidations count="4">
    <dataValidation type="list" showInputMessage="1" showErrorMessage="1" sqref="N7:Y7">
      <formula1>$AD$10:$AD$12</formula1>
    </dataValidation>
    <dataValidation showInputMessage="1" showErrorMessage="1" sqref="X40 W36:W40"/>
    <dataValidation type="list" showInputMessage="1" showErrorMessage="1" sqref="X10:X35">
      <formula1>$AC$10:$AC$12</formula1>
    </dataValidation>
    <dataValidation type="list" allowBlank="1" showInputMessage="1" showErrorMessage="1" sqref="W10:W35">
      <formula1>$AB$10:$AB$12</formula1>
    </dataValidation>
  </dataValidations>
  <printOptions horizontalCentered="1"/>
  <pageMargins left="0" right="0" top="0.984251968503937" bottom="0.5905511811023623" header="0.5118110236220472" footer="0.5118110236220472"/>
  <pageSetup horizontalDpi="600" verticalDpi="600" orientation="portrait" paperSize="9" scale="80" r:id="rId4"/>
  <drawing r:id="rId3"/>
  <legacyDrawing r:id="rId2"/>
</worksheet>
</file>

<file path=xl/worksheets/sheet5.xml><?xml version="1.0" encoding="utf-8"?>
<worksheet xmlns="http://schemas.openxmlformats.org/spreadsheetml/2006/main" xmlns:r="http://schemas.openxmlformats.org/officeDocument/2006/relationships">
  <sheetPr codeName="Sheet43"/>
  <dimension ref="A1:AR43"/>
  <sheetViews>
    <sheetView showGridLines="0" workbookViewId="0" topLeftCell="A1">
      <pane ySplit="9" topLeftCell="BM10" activePane="bottomLeft" state="frozen"/>
      <selection pane="topLeft" activeCell="N7" sqref="N7:Y7"/>
      <selection pane="bottomLeft" activeCell="N7" sqref="N7:Y7"/>
    </sheetView>
  </sheetViews>
  <sheetFormatPr defaultColWidth="9.00390625" defaultRowHeight="13.5"/>
  <cols>
    <col min="1" max="1" width="22.625" style="9" customWidth="1"/>
    <col min="2" max="2" width="11.00390625" style="9" customWidth="1"/>
    <col min="3" max="3" width="8.50390625" style="10" customWidth="1"/>
    <col min="4" max="4" width="3.25390625" style="9" customWidth="1"/>
    <col min="5" max="22" width="2.00390625" style="9" customWidth="1"/>
    <col min="23" max="23" width="6.125" style="9" customWidth="1"/>
    <col min="24" max="24" width="9.50390625" style="9" customWidth="1"/>
    <col min="25" max="25" width="22.00390625" style="9" customWidth="1"/>
    <col min="26" max="27" width="9.00390625" style="9" customWidth="1"/>
    <col min="28" max="44" width="9.00390625" style="9" hidden="1" customWidth="1"/>
    <col min="45" max="16384" width="9.00390625" style="9" customWidth="1"/>
  </cols>
  <sheetData>
    <row r="1" spans="1:25" ht="24.75" customHeight="1">
      <c r="A1" s="152" t="s">
        <v>12</v>
      </c>
      <c r="B1" s="152"/>
      <c r="C1" s="152"/>
      <c r="D1" s="152"/>
      <c r="E1" s="152"/>
      <c r="F1" s="152"/>
      <c r="G1" s="152"/>
      <c r="H1" s="152"/>
      <c r="I1" s="152"/>
      <c r="J1" s="152"/>
      <c r="K1" s="152"/>
      <c r="L1" s="152"/>
      <c r="M1" s="152"/>
      <c r="N1" s="152"/>
      <c r="O1" s="152"/>
      <c r="P1" s="152"/>
      <c r="Q1" s="152"/>
      <c r="R1" s="152"/>
      <c r="S1" s="152"/>
      <c r="T1" s="152"/>
      <c r="U1" s="152"/>
      <c r="V1" s="152"/>
      <c r="W1" s="152"/>
      <c r="X1" s="152"/>
      <c r="Y1" s="152"/>
    </row>
    <row r="2" spans="14:25" ht="24" customHeight="1">
      <c r="N2" s="101"/>
      <c r="O2" s="101"/>
      <c r="P2" s="101"/>
      <c r="Q2" s="101"/>
      <c r="R2" s="101"/>
      <c r="S2" s="102"/>
      <c r="T2" s="103"/>
      <c r="U2" s="103"/>
      <c r="V2" s="103"/>
      <c r="W2" s="103"/>
      <c r="X2" s="99" t="s">
        <v>74</v>
      </c>
      <c r="Y2" s="106">
        <f>'合計表'!$H$3</f>
        <v>0</v>
      </c>
    </row>
    <row r="3" spans="1:25" ht="24" customHeight="1">
      <c r="A3" s="89">
        <f>'合計表'!A4</f>
        <v>43910</v>
      </c>
      <c r="N3" s="101"/>
      <c r="O3" s="101"/>
      <c r="P3" s="101"/>
      <c r="Q3" s="101"/>
      <c r="R3" s="101"/>
      <c r="S3" s="102"/>
      <c r="T3" s="103"/>
      <c r="U3" s="103"/>
      <c r="V3" s="103"/>
      <c r="W3" s="103"/>
      <c r="X3" s="100" t="s">
        <v>75</v>
      </c>
      <c r="Y3" s="107">
        <f>'合計表'!$H$4</f>
        <v>0</v>
      </c>
    </row>
    <row r="4" spans="1:25" ht="12" customHeight="1">
      <c r="A4" s="153"/>
      <c r="B4" s="154"/>
      <c r="N4" s="104"/>
      <c r="O4" s="104"/>
      <c r="P4" s="104"/>
      <c r="Q4" s="104"/>
      <c r="R4" s="105"/>
      <c r="S4" s="102"/>
      <c r="T4" s="103"/>
      <c r="U4" s="103"/>
      <c r="V4" s="103"/>
      <c r="W4" s="103"/>
      <c r="X4" s="97" t="s">
        <v>10</v>
      </c>
      <c r="Y4" s="190">
        <f>'合計表'!$H$5</f>
        <v>0</v>
      </c>
    </row>
    <row r="5" spans="1:25" ht="12" customHeight="1">
      <c r="A5" s="154"/>
      <c r="B5" s="154"/>
      <c r="N5" s="104"/>
      <c r="O5" s="104"/>
      <c r="P5" s="104"/>
      <c r="Q5" s="104"/>
      <c r="R5" s="105"/>
      <c r="S5" s="103"/>
      <c r="T5" s="103"/>
      <c r="U5" s="103"/>
      <c r="V5" s="103"/>
      <c r="W5" s="103"/>
      <c r="X5" s="98" t="s">
        <v>11</v>
      </c>
      <c r="Y5" s="191"/>
    </row>
    <row r="6" ht="6.75" customHeight="1"/>
    <row r="7" spans="1:25" ht="22.5" customHeight="1">
      <c r="A7" s="144" t="s">
        <v>14</v>
      </c>
      <c r="B7" s="145"/>
      <c r="C7" s="145"/>
      <c r="D7" s="145"/>
      <c r="E7" s="12"/>
      <c r="F7" s="12"/>
      <c r="G7" s="12"/>
      <c r="H7" s="12"/>
      <c r="I7" s="12"/>
      <c r="J7" s="12"/>
      <c r="K7" s="12"/>
      <c r="L7" s="12"/>
      <c r="M7" s="12"/>
      <c r="N7" s="145"/>
      <c r="O7" s="145"/>
      <c r="P7" s="145"/>
      <c r="Q7" s="145"/>
      <c r="R7" s="145"/>
      <c r="S7" s="145"/>
      <c r="T7" s="145"/>
      <c r="U7" s="145"/>
      <c r="V7" s="145"/>
      <c r="W7" s="145"/>
      <c r="X7" s="145"/>
      <c r="Y7" s="186"/>
    </row>
    <row r="8" spans="1:25" ht="8.25" customHeight="1">
      <c r="A8" s="13"/>
      <c r="B8" s="13"/>
      <c r="C8" s="14"/>
      <c r="D8" s="12"/>
      <c r="E8" s="12"/>
      <c r="F8" s="12"/>
      <c r="G8" s="12"/>
      <c r="H8" s="12"/>
      <c r="I8" s="12"/>
      <c r="J8" s="12"/>
      <c r="K8" s="12"/>
      <c r="L8" s="12"/>
      <c r="M8" s="12"/>
      <c r="N8" s="13"/>
      <c r="O8" s="13"/>
      <c r="P8" s="13"/>
      <c r="Q8" s="13"/>
      <c r="R8" s="13"/>
      <c r="S8" s="13"/>
      <c r="T8" s="13"/>
      <c r="U8" s="13"/>
      <c r="V8" s="13"/>
      <c r="W8" s="13"/>
      <c r="X8" s="13"/>
      <c r="Y8" s="13"/>
    </row>
    <row r="9" spans="1:44" ht="22.5" customHeight="1">
      <c r="A9" s="15" t="s">
        <v>0</v>
      </c>
      <c r="B9" s="16" t="s">
        <v>1</v>
      </c>
      <c r="C9" s="17" t="s">
        <v>2</v>
      </c>
      <c r="D9" s="18" t="s">
        <v>3</v>
      </c>
      <c r="E9" s="125" t="s">
        <v>5</v>
      </c>
      <c r="F9" s="126"/>
      <c r="G9" s="126"/>
      <c r="H9" s="126"/>
      <c r="I9" s="126"/>
      <c r="J9" s="126"/>
      <c r="K9" s="126"/>
      <c r="L9" s="126"/>
      <c r="M9" s="127"/>
      <c r="N9" s="125" t="s">
        <v>6</v>
      </c>
      <c r="O9" s="126"/>
      <c r="P9" s="126"/>
      <c r="Q9" s="126"/>
      <c r="R9" s="126"/>
      <c r="S9" s="126"/>
      <c r="T9" s="126"/>
      <c r="U9" s="126"/>
      <c r="V9" s="127"/>
      <c r="W9" s="19" t="s">
        <v>22</v>
      </c>
      <c r="X9" s="19" t="s">
        <v>62</v>
      </c>
      <c r="Y9" s="20" t="s">
        <v>4</v>
      </c>
      <c r="AC9" s="9" t="s">
        <v>24</v>
      </c>
      <c r="AE9" s="26" t="s">
        <v>18</v>
      </c>
      <c r="AF9" s="34" t="s">
        <v>26</v>
      </c>
      <c r="AG9" s="26" t="s">
        <v>25</v>
      </c>
      <c r="AH9" s="26" t="s">
        <v>69</v>
      </c>
      <c r="AI9" s="26" t="s">
        <v>36</v>
      </c>
      <c r="AJ9" s="26" t="s">
        <v>37</v>
      </c>
      <c r="AK9" s="26" t="s">
        <v>70</v>
      </c>
      <c r="AL9" s="26" t="s">
        <v>17</v>
      </c>
      <c r="AM9" s="26" t="s">
        <v>27</v>
      </c>
      <c r="AN9" s="26" t="s">
        <v>28</v>
      </c>
      <c r="AO9" s="26" t="s">
        <v>71</v>
      </c>
      <c r="AP9" s="26" t="s">
        <v>38</v>
      </c>
      <c r="AQ9" s="26" t="s">
        <v>39</v>
      </c>
      <c r="AR9" s="26" t="s">
        <v>72</v>
      </c>
    </row>
    <row r="10" spans="1:44" ht="24.75" customHeight="1">
      <c r="A10" s="5"/>
      <c r="B10" s="6"/>
      <c r="C10" s="7"/>
      <c r="D10" s="8"/>
      <c r="E10" s="187"/>
      <c r="F10" s="188"/>
      <c r="G10" s="188"/>
      <c r="H10" s="188"/>
      <c r="I10" s="188"/>
      <c r="J10" s="188"/>
      <c r="K10" s="188"/>
      <c r="L10" s="188"/>
      <c r="M10" s="189"/>
      <c r="N10" s="146">
        <f aca="true" t="shared" si="0" ref="N10:N35">IF(A10="","",ROUND(C10*E10,0))</f>
      </c>
      <c r="O10" s="147"/>
      <c r="P10" s="147"/>
      <c r="Q10" s="147"/>
      <c r="R10" s="147"/>
      <c r="S10" s="147"/>
      <c r="T10" s="147"/>
      <c r="U10" s="147"/>
      <c r="V10" s="148"/>
      <c r="W10" s="35"/>
      <c r="X10" s="87"/>
      <c r="Y10" s="21"/>
      <c r="AB10" s="26" t="s">
        <v>18</v>
      </c>
      <c r="AC10" s="85" t="s">
        <v>63</v>
      </c>
      <c r="AD10" s="9" t="s">
        <v>20</v>
      </c>
      <c r="AE10" s="43">
        <f>IF($N$7="消　費　税　抜　き",N10,IF(W10="抜",N10,""))</f>
      </c>
      <c r="AF10" s="43">
        <f>IF($AE10="","",IF($X10="５％",$AE10,""))</f>
      </c>
      <c r="AG10" s="43">
        <f>IF(AE10="","",IF($X10="８％",$AE10,""))</f>
      </c>
      <c r="AH10" s="43">
        <f>IF($AE10="","",IF($X10="１０％",$AE10,""))</f>
      </c>
      <c r="AI10" s="43">
        <f>IF($AE10="","",IF($X10="５％",ROUNDDOWN($AE10*0.05,0),""))</f>
      </c>
      <c r="AJ10" s="43">
        <f>IF($AE10="","",IF($X10="８％",ROUNDDOWN($AE10*0.08,0),""))</f>
      </c>
      <c r="AK10" s="43">
        <f>IF($AE10="","",IF($X10="１０％",ROUNDDOWN($AE10*0.1,0),""))</f>
      </c>
      <c r="AL10" s="43">
        <f>IF($AE10="",$N10,"")</f>
      </c>
      <c r="AM10" s="43">
        <f>IF($AL10="","",IF($X10="５％",$AL10-$AP10,""))</f>
      </c>
      <c r="AN10" s="43">
        <f>IF($AL10="","",IF($X10="８％",$AL10-$AQ10,""))</f>
      </c>
      <c r="AO10" s="43">
        <f>IF($AL10="","",IF($X10="１０％",$AL10-$AR10,""))</f>
      </c>
      <c r="AP10" s="9">
        <f>IF($AL10="","",IF($X10="５％",ROUNDDOWN($AL10*5/105,0),""))</f>
      </c>
      <c r="AQ10" s="9">
        <f>IF($AL10="","",IF($X10="８％",ROUNDDOWN($AL10*8/108,0),""))</f>
      </c>
      <c r="AR10" s="9">
        <f>IF($AL10="","",IF($X10="１０％",ROUNDDOWN($AL10*10/110,0),""))</f>
      </c>
    </row>
    <row r="11" spans="1:44" ht="24.75" customHeight="1">
      <c r="A11" s="1"/>
      <c r="B11" s="2"/>
      <c r="C11" s="3"/>
      <c r="D11" s="4"/>
      <c r="E11" s="128"/>
      <c r="F11" s="113"/>
      <c r="G11" s="113"/>
      <c r="H11" s="113"/>
      <c r="I11" s="113"/>
      <c r="J11" s="113"/>
      <c r="K11" s="113"/>
      <c r="L11" s="113"/>
      <c r="M11" s="114"/>
      <c r="N11" s="149">
        <f t="shared" si="0"/>
      </c>
      <c r="O11" s="150"/>
      <c r="P11" s="150"/>
      <c r="Q11" s="150"/>
      <c r="R11" s="150"/>
      <c r="S11" s="150"/>
      <c r="T11" s="150"/>
      <c r="U11" s="150"/>
      <c r="V11" s="151"/>
      <c r="W11" s="35"/>
      <c r="X11" s="87"/>
      <c r="Y11" s="22"/>
      <c r="AB11" s="34" t="s">
        <v>17</v>
      </c>
      <c r="AC11" s="88" t="s">
        <v>64</v>
      </c>
      <c r="AD11" s="9" t="s">
        <v>21</v>
      </c>
      <c r="AE11" s="43">
        <f aca="true" t="shared" si="1" ref="AE11:AE35">IF($N$7="消　費　税　抜　き",N11,IF(W11="抜",N11,""))</f>
      </c>
      <c r="AF11" s="43">
        <f aca="true" t="shared" si="2" ref="AF11:AF35">IF($AE11="","",IF($X11="５％",$AE11,""))</f>
      </c>
      <c r="AG11" s="43">
        <f aca="true" t="shared" si="3" ref="AG11:AG35">IF(AE11="","",IF($X11="８％",$AE11,""))</f>
      </c>
      <c r="AH11" s="43">
        <f aca="true" t="shared" si="4" ref="AH11:AH35">IF($AE11="","",IF($X11="１０％",$AE11,""))</f>
      </c>
      <c r="AI11" s="43">
        <f aca="true" t="shared" si="5" ref="AI11:AI35">IF($AE11="","",IF($X11="５％",ROUNDDOWN($AE11*0.05,0),""))</f>
      </c>
      <c r="AJ11" s="43">
        <f aca="true" t="shared" si="6" ref="AJ11:AJ35">IF($AE11="","",IF($X11="８％",ROUNDDOWN($AE11*0.08,0),""))</f>
      </c>
      <c r="AK11" s="43">
        <f aca="true" t="shared" si="7" ref="AK11:AK35">IF($AE11="","",IF($X11="１０％",ROUNDDOWN($AE11*0.1,0),""))</f>
      </c>
      <c r="AL11" s="43">
        <f aca="true" t="shared" si="8" ref="AL11:AL35">IF($AE11="",$N11,"")</f>
      </c>
      <c r="AM11" s="43">
        <f aca="true" t="shared" si="9" ref="AM11:AM35">IF($AL11="","",IF($X11="５％",$AL11-$AP11,""))</f>
      </c>
      <c r="AN11" s="43">
        <f aca="true" t="shared" si="10" ref="AN11:AN35">IF($AL11="","",IF($X11="８％",$AL11-$AQ11,""))</f>
      </c>
      <c r="AO11" s="43">
        <f aca="true" t="shared" si="11" ref="AO11:AO35">IF($AL11="","",IF($X11="１０％",$AL11-$AR11,""))</f>
      </c>
      <c r="AP11" s="9">
        <f aca="true" t="shared" si="12" ref="AP11:AP35">IF($AL11="","",IF($X11="５％",ROUNDDOWN($AL11*5/105,0),""))</f>
      </c>
      <c r="AQ11" s="9">
        <f aca="true" t="shared" si="13" ref="AQ11:AQ35">IF($AL11="","",IF($X11="８％",ROUNDDOWN($AL11*8/108,0),""))</f>
      </c>
      <c r="AR11" s="9">
        <f aca="true" t="shared" si="14" ref="AR11:AR35">IF($AL11="","",IF($X11="１０％",ROUNDDOWN($AL11*10/110,0),""))</f>
      </c>
    </row>
    <row r="12" spans="1:44" ht="24.75" customHeight="1">
      <c r="A12" s="1"/>
      <c r="B12" s="2"/>
      <c r="C12" s="3"/>
      <c r="D12" s="4"/>
      <c r="E12" s="128"/>
      <c r="F12" s="113"/>
      <c r="G12" s="113"/>
      <c r="H12" s="113"/>
      <c r="I12" s="113"/>
      <c r="J12" s="113"/>
      <c r="K12" s="113"/>
      <c r="L12" s="113"/>
      <c r="M12" s="114"/>
      <c r="N12" s="149">
        <f t="shared" si="0"/>
      </c>
      <c r="O12" s="150"/>
      <c r="P12" s="150"/>
      <c r="Q12" s="150"/>
      <c r="R12" s="150"/>
      <c r="S12" s="150"/>
      <c r="T12" s="150"/>
      <c r="U12" s="150"/>
      <c r="V12" s="151"/>
      <c r="W12" s="35"/>
      <c r="X12" s="87"/>
      <c r="Y12" s="22"/>
      <c r="AB12" s="34"/>
      <c r="AC12" s="88" t="s">
        <v>68</v>
      </c>
      <c r="AE12" s="43">
        <f t="shared" si="1"/>
      </c>
      <c r="AF12" s="43">
        <f t="shared" si="2"/>
      </c>
      <c r="AG12" s="43">
        <f t="shared" si="3"/>
      </c>
      <c r="AH12" s="43">
        <f t="shared" si="4"/>
      </c>
      <c r="AI12" s="43">
        <f t="shared" si="5"/>
      </c>
      <c r="AJ12" s="43">
        <f t="shared" si="6"/>
      </c>
      <c r="AK12" s="43">
        <f t="shared" si="7"/>
      </c>
      <c r="AL12" s="43">
        <f t="shared" si="8"/>
      </c>
      <c r="AM12" s="43">
        <f t="shared" si="9"/>
      </c>
      <c r="AN12" s="43">
        <f t="shared" si="10"/>
      </c>
      <c r="AO12" s="43">
        <f t="shared" si="11"/>
      </c>
      <c r="AP12" s="9">
        <f t="shared" si="12"/>
      </c>
      <c r="AQ12" s="9">
        <f t="shared" si="13"/>
      </c>
      <c r="AR12" s="9">
        <f t="shared" si="14"/>
      </c>
    </row>
    <row r="13" spans="1:44" ht="24.75" customHeight="1">
      <c r="A13" s="1"/>
      <c r="B13" s="2"/>
      <c r="C13" s="3"/>
      <c r="D13" s="4"/>
      <c r="E13" s="128"/>
      <c r="F13" s="113"/>
      <c r="G13" s="113"/>
      <c r="H13" s="113"/>
      <c r="I13" s="113"/>
      <c r="J13" s="113"/>
      <c r="K13" s="113"/>
      <c r="L13" s="113"/>
      <c r="M13" s="114"/>
      <c r="N13" s="149">
        <f t="shared" si="0"/>
      </c>
      <c r="O13" s="150"/>
      <c r="P13" s="150"/>
      <c r="Q13" s="150"/>
      <c r="R13" s="150"/>
      <c r="S13" s="150"/>
      <c r="T13" s="150"/>
      <c r="U13" s="150"/>
      <c r="V13" s="151"/>
      <c r="W13" s="35"/>
      <c r="X13" s="87"/>
      <c r="Y13" s="22"/>
      <c r="AB13" s="26"/>
      <c r="AC13" s="26"/>
      <c r="AE13" s="43">
        <f t="shared" si="1"/>
      </c>
      <c r="AF13" s="43">
        <f t="shared" si="2"/>
      </c>
      <c r="AG13" s="43">
        <f t="shared" si="3"/>
      </c>
      <c r="AH13" s="43">
        <f t="shared" si="4"/>
      </c>
      <c r="AI13" s="43">
        <f t="shared" si="5"/>
      </c>
      <c r="AJ13" s="43">
        <f t="shared" si="6"/>
      </c>
      <c r="AK13" s="43">
        <f t="shared" si="7"/>
      </c>
      <c r="AL13" s="43">
        <f t="shared" si="8"/>
      </c>
      <c r="AM13" s="43">
        <f t="shared" si="9"/>
      </c>
      <c r="AN13" s="43">
        <f t="shared" si="10"/>
      </c>
      <c r="AO13" s="43">
        <f t="shared" si="11"/>
      </c>
      <c r="AP13" s="9">
        <f t="shared" si="12"/>
      </c>
      <c r="AQ13" s="9">
        <f t="shared" si="13"/>
      </c>
      <c r="AR13" s="9">
        <f t="shared" si="14"/>
      </c>
    </row>
    <row r="14" spans="1:44" ht="24.75" customHeight="1">
      <c r="A14" s="1"/>
      <c r="B14" s="2"/>
      <c r="C14" s="3"/>
      <c r="D14" s="4"/>
      <c r="E14" s="128"/>
      <c r="F14" s="113"/>
      <c r="G14" s="113"/>
      <c r="H14" s="113"/>
      <c r="I14" s="113"/>
      <c r="J14" s="113"/>
      <c r="K14" s="113"/>
      <c r="L14" s="113"/>
      <c r="M14" s="114"/>
      <c r="N14" s="149">
        <f t="shared" si="0"/>
      </c>
      <c r="O14" s="150"/>
      <c r="P14" s="150"/>
      <c r="Q14" s="150"/>
      <c r="R14" s="150"/>
      <c r="S14" s="150"/>
      <c r="T14" s="150"/>
      <c r="U14" s="150"/>
      <c r="V14" s="151"/>
      <c r="W14" s="35"/>
      <c r="X14" s="87"/>
      <c r="Y14" s="22"/>
      <c r="AE14" s="43">
        <f t="shared" si="1"/>
      </c>
      <c r="AF14" s="43">
        <f t="shared" si="2"/>
      </c>
      <c r="AG14" s="43">
        <f t="shared" si="3"/>
      </c>
      <c r="AH14" s="43">
        <f t="shared" si="4"/>
      </c>
      <c r="AI14" s="43">
        <f t="shared" si="5"/>
      </c>
      <c r="AJ14" s="43">
        <f t="shared" si="6"/>
      </c>
      <c r="AK14" s="43">
        <f t="shared" si="7"/>
      </c>
      <c r="AL14" s="43">
        <f t="shared" si="8"/>
      </c>
      <c r="AM14" s="43">
        <f t="shared" si="9"/>
      </c>
      <c r="AN14" s="43">
        <f t="shared" si="10"/>
      </c>
      <c r="AO14" s="43">
        <f t="shared" si="11"/>
      </c>
      <c r="AP14" s="9">
        <f t="shared" si="12"/>
      </c>
      <c r="AQ14" s="9">
        <f t="shared" si="13"/>
      </c>
      <c r="AR14" s="9">
        <f t="shared" si="14"/>
      </c>
    </row>
    <row r="15" spans="1:44" ht="24.75" customHeight="1">
      <c r="A15" s="1"/>
      <c r="B15" s="2"/>
      <c r="C15" s="3"/>
      <c r="D15" s="4"/>
      <c r="E15" s="128"/>
      <c r="F15" s="113"/>
      <c r="G15" s="113"/>
      <c r="H15" s="113"/>
      <c r="I15" s="113"/>
      <c r="J15" s="113"/>
      <c r="K15" s="113"/>
      <c r="L15" s="113"/>
      <c r="M15" s="114"/>
      <c r="N15" s="149">
        <f t="shared" si="0"/>
      </c>
      <c r="O15" s="150"/>
      <c r="P15" s="150"/>
      <c r="Q15" s="150"/>
      <c r="R15" s="150"/>
      <c r="S15" s="150"/>
      <c r="T15" s="150"/>
      <c r="U15" s="150"/>
      <c r="V15" s="151"/>
      <c r="W15" s="35"/>
      <c r="X15" s="87"/>
      <c r="Y15" s="22"/>
      <c r="AE15" s="43">
        <f t="shared" si="1"/>
      </c>
      <c r="AF15" s="43">
        <f t="shared" si="2"/>
      </c>
      <c r="AG15" s="43">
        <f t="shared" si="3"/>
      </c>
      <c r="AH15" s="43">
        <f t="shared" si="4"/>
      </c>
      <c r="AI15" s="43">
        <f t="shared" si="5"/>
      </c>
      <c r="AJ15" s="43">
        <f t="shared" si="6"/>
      </c>
      <c r="AK15" s="43">
        <f t="shared" si="7"/>
      </c>
      <c r="AL15" s="43">
        <f t="shared" si="8"/>
      </c>
      <c r="AM15" s="43">
        <f t="shared" si="9"/>
      </c>
      <c r="AN15" s="43">
        <f t="shared" si="10"/>
      </c>
      <c r="AO15" s="43">
        <f t="shared" si="11"/>
      </c>
      <c r="AP15" s="9">
        <f t="shared" si="12"/>
      </c>
      <c r="AQ15" s="9">
        <f t="shared" si="13"/>
      </c>
      <c r="AR15" s="9">
        <f t="shared" si="14"/>
      </c>
    </row>
    <row r="16" spans="1:44" ht="24.75" customHeight="1">
      <c r="A16" s="1"/>
      <c r="B16" s="2"/>
      <c r="C16" s="3"/>
      <c r="D16" s="4"/>
      <c r="E16" s="128"/>
      <c r="F16" s="113"/>
      <c r="G16" s="113"/>
      <c r="H16" s="113"/>
      <c r="I16" s="113"/>
      <c r="J16" s="113"/>
      <c r="K16" s="113"/>
      <c r="L16" s="113"/>
      <c r="M16" s="114"/>
      <c r="N16" s="149">
        <f t="shared" si="0"/>
      </c>
      <c r="O16" s="150"/>
      <c r="P16" s="150"/>
      <c r="Q16" s="150"/>
      <c r="R16" s="150"/>
      <c r="S16" s="150"/>
      <c r="T16" s="150"/>
      <c r="U16" s="150"/>
      <c r="V16" s="151"/>
      <c r="W16" s="35"/>
      <c r="X16" s="87"/>
      <c r="Y16" s="22"/>
      <c r="AE16" s="43">
        <f t="shared" si="1"/>
      </c>
      <c r="AF16" s="43">
        <f t="shared" si="2"/>
      </c>
      <c r="AG16" s="43">
        <f t="shared" si="3"/>
      </c>
      <c r="AH16" s="43">
        <f t="shared" si="4"/>
      </c>
      <c r="AI16" s="43">
        <f t="shared" si="5"/>
      </c>
      <c r="AJ16" s="43">
        <f t="shared" si="6"/>
      </c>
      <c r="AK16" s="43">
        <f t="shared" si="7"/>
      </c>
      <c r="AL16" s="43">
        <f t="shared" si="8"/>
      </c>
      <c r="AM16" s="43">
        <f t="shared" si="9"/>
      </c>
      <c r="AN16" s="43">
        <f t="shared" si="10"/>
      </c>
      <c r="AO16" s="43">
        <f t="shared" si="11"/>
      </c>
      <c r="AP16" s="9">
        <f t="shared" si="12"/>
      </c>
      <c r="AQ16" s="9">
        <f t="shared" si="13"/>
      </c>
      <c r="AR16" s="9">
        <f t="shared" si="14"/>
      </c>
    </row>
    <row r="17" spans="1:44" ht="24.75" customHeight="1">
      <c r="A17" s="1"/>
      <c r="B17" s="2"/>
      <c r="C17" s="3"/>
      <c r="D17" s="4"/>
      <c r="E17" s="128"/>
      <c r="F17" s="113"/>
      <c r="G17" s="113"/>
      <c r="H17" s="113"/>
      <c r="I17" s="113"/>
      <c r="J17" s="113"/>
      <c r="K17" s="113"/>
      <c r="L17" s="113"/>
      <c r="M17" s="114"/>
      <c r="N17" s="149">
        <f t="shared" si="0"/>
      </c>
      <c r="O17" s="150"/>
      <c r="P17" s="150"/>
      <c r="Q17" s="150"/>
      <c r="R17" s="150"/>
      <c r="S17" s="150"/>
      <c r="T17" s="150"/>
      <c r="U17" s="150"/>
      <c r="V17" s="151"/>
      <c r="W17" s="35"/>
      <c r="X17" s="87"/>
      <c r="Y17" s="22"/>
      <c r="AE17" s="43">
        <f t="shared" si="1"/>
      </c>
      <c r="AF17" s="43">
        <f t="shared" si="2"/>
      </c>
      <c r="AG17" s="43">
        <f t="shared" si="3"/>
      </c>
      <c r="AH17" s="43">
        <f t="shared" si="4"/>
      </c>
      <c r="AI17" s="43">
        <f t="shared" si="5"/>
      </c>
      <c r="AJ17" s="43">
        <f t="shared" si="6"/>
      </c>
      <c r="AK17" s="43">
        <f t="shared" si="7"/>
      </c>
      <c r="AL17" s="43">
        <f t="shared" si="8"/>
      </c>
      <c r="AM17" s="43">
        <f t="shared" si="9"/>
      </c>
      <c r="AN17" s="43">
        <f t="shared" si="10"/>
      </c>
      <c r="AO17" s="43">
        <f t="shared" si="11"/>
      </c>
      <c r="AP17" s="9">
        <f t="shared" si="12"/>
      </c>
      <c r="AQ17" s="9">
        <f t="shared" si="13"/>
      </c>
      <c r="AR17" s="9">
        <f t="shared" si="14"/>
      </c>
    </row>
    <row r="18" spans="1:44" ht="24.75" customHeight="1">
      <c r="A18" s="1"/>
      <c r="B18" s="2"/>
      <c r="C18" s="3"/>
      <c r="D18" s="4"/>
      <c r="E18" s="128"/>
      <c r="F18" s="113"/>
      <c r="G18" s="113"/>
      <c r="H18" s="113"/>
      <c r="I18" s="113"/>
      <c r="J18" s="113"/>
      <c r="K18" s="113"/>
      <c r="L18" s="113"/>
      <c r="M18" s="114"/>
      <c r="N18" s="149">
        <f t="shared" si="0"/>
      </c>
      <c r="O18" s="150"/>
      <c r="P18" s="150"/>
      <c r="Q18" s="150"/>
      <c r="R18" s="150"/>
      <c r="S18" s="150"/>
      <c r="T18" s="150"/>
      <c r="U18" s="150"/>
      <c r="V18" s="151"/>
      <c r="W18" s="35"/>
      <c r="X18" s="87"/>
      <c r="Y18" s="22"/>
      <c r="AE18" s="43">
        <f t="shared" si="1"/>
      </c>
      <c r="AF18" s="43">
        <f t="shared" si="2"/>
      </c>
      <c r="AG18" s="43">
        <f t="shared" si="3"/>
      </c>
      <c r="AH18" s="43">
        <f t="shared" si="4"/>
      </c>
      <c r="AI18" s="43">
        <f t="shared" si="5"/>
      </c>
      <c r="AJ18" s="43">
        <f t="shared" si="6"/>
      </c>
      <c r="AK18" s="43">
        <f t="shared" si="7"/>
      </c>
      <c r="AL18" s="43">
        <f t="shared" si="8"/>
      </c>
      <c r="AM18" s="43">
        <f t="shared" si="9"/>
      </c>
      <c r="AN18" s="43">
        <f t="shared" si="10"/>
      </c>
      <c r="AO18" s="43">
        <f t="shared" si="11"/>
      </c>
      <c r="AP18" s="9">
        <f t="shared" si="12"/>
      </c>
      <c r="AQ18" s="9">
        <f t="shared" si="13"/>
      </c>
      <c r="AR18" s="9">
        <f t="shared" si="14"/>
      </c>
    </row>
    <row r="19" spans="1:44" ht="24.75" customHeight="1">
      <c r="A19" s="1"/>
      <c r="B19" s="2"/>
      <c r="C19" s="3"/>
      <c r="D19" s="4"/>
      <c r="E19" s="128"/>
      <c r="F19" s="113"/>
      <c r="G19" s="113"/>
      <c r="H19" s="113"/>
      <c r="I19" s="113"/>
      <c r="J19" s="113"/>
      <c r="K19" s="113"/>
      <c r="L19" s="113"/>
      <c r="M19" s="114"/>
      <c r="N19" s="149">
        <f t="shared" si="0"/>
      </c>
      <c r="O19" s="150"/>
      <c r="P19" s="150"/>
      <c r="Q19" s="150"/>
      <c r="R19" s="150"/>
      <c r="S19" s="150"/>
      <c r="T19" s="150"/>
      <c r="U19" s="150"/>
      <c r="V19" s="151"/>
      <c r="W19" s="35"/>
      <c r="X19" s="87"/>
      <c r="Y19" s="22"/>
      <c r="AE19" s="43">
        <f t="shared" si="1"/>
      </c>
      <c r="AF19" s="43">
        <f t="shared" si="2"/>
      </c>
      <c r="AG19" s="43">
        <f t="shared" si="3"/>
      </c>
      <c r="AH19" s="43">
        <f t="shared" si="4"/>
      </c>
      <c r="AI19" s="43">
        <f t="shared" si="5"/>
      </c>
      <c r="AJ19" s="43">
        <f t="shared" si="6"/>
      </c>
      <c r="AK19" s="43">
        <f t="shared" si="7"/>
      </c>
      <c r="AL19" s="43">
        <f t="shared" si="8"/>
      </c>
      <c r="AM19" s="43">
        <f t="shared" si="9"/>
      </c>
      <c r="AN19" s="43">
        <f t="shared" si="10"/>
      </c>
      <c r="AO19" s="43">
        <f t="shared" si="11"/>
      </c>
      <c r="AP19" s="9">
        <f t="shared" si="12"/>
      </c>
      <c r="AQ19" s="9">
        <f t="shared" si="13"/>
      </c>
      <c r="AR19" s="9">
        <f t="shared" si="14"/>
      </c>
    </row>
    <row r="20" spans="1:44" ht="24.75" customHeight="1">
      <c r="A20" s="1"/>
      <c r="B20" s="2"/>
      <c r="C20" s="3"/>
      <c r="D20" s="4"/>
      <c r="E20" s="128"/>
      <c r="F20" s="113"/>
      <c r="G20" s="113"/>
      <c r="H20" s="113"/>
      <c r="I20" s="113"/>
      <c r="J20" s="113"/>
      <c r="K20" s="113"/>
      <c r="L20" s="113"/>
      <c r="M20" s="114"/>
      <c r="N20" s="149">
        <f t="shared" si="0"/>
      </c>
      <c r="O20" s="150"/>
      <c r="P20" s="150"/>
      <c r="Q20" s="150"/>
      <c r="R20" s="150"/>
      <c r="S20" s="150"/>
      <c r="T20" s="150"/>
      <c r="U20" s="150"/>
      <c r="V20" s="151"/>
      <c r="W20" s="35"/>
      <c r="X20" s="87"/>
      <c r="Y20" s="22"/>
      <c r="AE20" s="43">
        <f t="shared" si="1"/>
      </c>
      <c r="AF20" s="43">
        <f t="shared" si="2"/>
      </c>
      <c r="AG20" s="43">
        <f t="shared" si="3"/>
      </c>
      <c r="AH20" s="43">
        <f t="shared" si="4"/>
      </c>
      <c r="AI20" s="43">
        <f t="shared" si="5"/>
      </c>
      <c r="AJ20" s="43">
        <f t="shared" si="6"/>
      </c>
      <c r="AK20" s="43">
        <f t="shared" si="7"/>
      </c>
      <c r="AL20" s="43">
        <f t="shared" si="8"/>
      </c>
      <c r="AM20" s="43">
        <f t="shared" si="9"/>
      </c>
      <c r="AN20" s="43">
        <f t="shared" si="10"/>
      </c>
      <c r="AO20" s="43">
        <f t="shared" si="11"/>
      </c>
      <c r="AP20" s="9">
        <f t="shared" si="12"/>
      </c>
      <c r="AQ20" s="9">
        <f t="shared" si="13"/>
      </c>
      <c r="AR20" s="9">
        <f t="shared" si="14"/>
      </c>
    </row>
    <row r="21" spans="1:44" ht="24.75" customHeight="1">
      <c r="A21" s="1"/>
      <c r="B21" s="2"/>
      <c r="C21" s="3"/>
      <c r="D21" s="4"/>
      <c r="E21" s="128"/>
      <c r="F21" s="113"/>
      <c r="G21" s="113"/>
      <c r="H21" s="113"/>
      <c r="I21" s="113"/>
      <c r="J21" s="113"/>
      <c r="K21" s="113"/>
      <c r="L21" s="113"/>
      <c r="M21" s="114"/>
      <c r="N21" s="149">
        <f t="shared" si="0"/>
      </c>
      <c r="O21" s="150"/>
      <c r="P21" s="150"/>
      <c r="Q21" s="150"/>
      <c r="R21" s="150"/>
      <c r="S21" s="150"/>
      <c r="T21" s="150"/>
      <c r="U21" s="150"/>
      <c r="V21" s="151"/>
      <c r="W21" s="35"/>
      <c r="X21" s="87"/>
      <c r="Y21" s="22"/>
      <c r="AE21" s="43">
        <f t="shared" si="1"/>
      </c>
      <c r="AF21" s="43">
        <f t="shared" si="2"/>
      </c>
      <c r="AG21" s="43">
        <f t="shared" si="3"/>
      </c>
      <c r="AH21" s="43">
        <f t="shared" si="4"/>
      </c>
      <c r="AI21" s="43">
        <f t="shared" si="5"/>
      </c>
      <c r="AJ21" s="43">
        <f t="shared" si="6"/>
      </c>
      <c r="AK21" s="43">
        <f t="shared" si="7"/>
      </c>
      <c r="AL21" s="43">
        <f t="shared" si="8"/>
      </c>
      <c r="AM21" s="43">
        <f t="shared" si="9"/>
      </c>
      <c r="AN21" s="43">
        <f t="shared" si="10"/>
      </c>
      <c r="AO21" s="43">
        <f t="shared" si="11"/>
      </c>
      <c r="AP21" s="9">
        <f t="shared" si="12"/>
      </c>
      <c r="AQ21" s="9">
        <f t="shared" si="13"/>
      </c>
      <c r="AR21" s="9">
        <f t="shared" si="14"/>
      </c>
    </row>
    <row r="22" spans="1:44" ht="24.75" customHeight="1">
      <c r="A22" s="1"/>
      <c r="B22" s="2"/>
      <c r="C22" s="3"/>
      <c r="D22" s="4"/>
      <c r="E22" s="128"/>
      <c r="F22" s="113"/>
      <c r="G22" s="113"/>
      <c r="H22" s="113"/>
      <c r="I22" s="113"/>
      <c r="J22" s="113"/>
      <c r="K22" s="113"/>
      <c r="L22" s="113"/>
      <c r="M22" s="114"/>
      <c r="N22" s="149">
        <f t="shared" si="0"/>
      </c>
      <c r="O22" s="150"/>
      <c r="P22" s="150"/>
      <c r="Q22" s="150"/>
      <c r="R22" s="150"/>
      <c r="S22" s="150"/>
      <c r="T22" s="150"/>
      <c r="U22" s="150"/>
      <c r="V22" s="151"/>
      <c r="W22" s="35"/>
      <c r="X22" s="87"/>
      <c r="Y22" s="22"/>
      <c r="AE22" s="43">
        <f t="shared" si="1"/>
      </c>
      <c r="AF22" s="43">
        <f t="shared" si="2"/>
      </c>
      <c r="AG22" s="43">
        <f t="shared" si="3"/>
      </c>
      <c r="AH22" s="43">
        <f t="shared" si="4"/>
      </c>
      <c r="AI22" s="43">
        <f t="shared" si="5"/>
      </c>
      <c r="AJ22" s="43">
        <f t="shared" si="6"/>
      </c>
      <c r="AK22" s="43">
        <f t="shared" si="7"/>
      </c>
      <c r="AL22" s="43">
        <f t="shared" si="8"/>
      </c>
      <c r="AM22" s="43">
        <f t="shared" si="9"/>
      </c>
      <c r="AN22" s="43">
        <f t="shared" si="10"/>
      </c>
      <c r="AO22" s="43">
        <f t="shared" si="11"/>
      </c>
      <c r="AP22" s="9">
        <f t="shared" si="12"/>
      </c>
      <c r="AQ22" s="9">
        <f t="shared" si="13"/>
      </c>
      <c r="AR22" s="9">
        <f t="shared" si="14"/>
      </c>
    </row>
    <row r="23" spans="1:44" ht="24.75" customHeight="1">
      <c r="A23" s="1"/>
      <c r="B23" s="2"/>
      <c r="C23" s="3"/>
      <c r="D23" s="4"/>
      <c r="E23" s="128"/>
      <c r="F23" s="113"/>
      <c r="G23" s="113"/>
      <c r="H23" s="113"/>
      <c r="I23" s="113"/>
      <c r="J23" s="113"/>
      <c r="K23" s="113"/>
      <c r="L23" s="113"/>
      <c r="M23" s="114"/>
      <c r="N23" s="149">
        <f t="shared" si="0"/>
      </c>
      <c r="O23" s="150"/>
      <c r="P23" s="150"/>
      <c r="Q23" s="150"/>
      <c r="R23" s="150"/>
      <c r="S23" s="150"/>
      <c r="T23" s="150"/>
      <c r="U23" s="150"/>
      <c r="V23" s="151"/>
      <c r="W23" s="35"/>
      <c r="X23" s="87"/>
      <c r="Y23" s="22"/>
      <c r="AE23" s="43">
        <f t="shared" si="1"/>
      </c>
      <c r="AF23" s="43">
        <f t="shared" si="2"/>
      </c>
      <c r="AG23" s="43">
        <f t="shared" si="3"/>
      </c>
      <c r="AH23" s="43">
        <f t="shared" si="4"/>
      </c>
      <c r="AI23" s="43">
        <f t="shared" si="5"/>
      </c>
      <c r="AJ23" s="43">
        <f t="shared" si="6"/>
      </c>
      <c r="AK23" s="43">
        <f t="shared" si="7"/>
      </c>
      <c r="AL23" s="43">
        <f t="shared" si="8"/>
      </c>
      <c r="AM23" s="43">
        <f t="shared" si="9"/>
      </c>
      <c r="AN23" s="43">
        <f t="shared" si="10"/>
      </c>
      <c r="AO23" s="43">
        <f t="shared" si="11"/>
      </c>
      <c r="AP23" s="9">
        <f t="shared" si="12"/>
      </c>
      <c r="AQ23" s="9">
        <f t="shared" si="13"/>
      </c>
      <c r="AR23" s="9">
        <f t="shared" si="14"/>
      </c>
    </row>
    <row r="24" spans="1:44" ht="24.75" customHeight="1">
      <c r="A24" s="1"/>
      <c r="B24" s="2"/>
      <c r="C24" s="3"/>
      <c r="D24" s="4"/>
      <c r="E24" s="128"/>
      <c r="F24" s="113"/>
      <c r="G24" s="113"/>
      <c r="H24" s="113"/>
      <c r="I24" s="113"/>
      <c r="J24" s="113"/>
      <c r="K24" s="113"/>
      <c r="L24" s="113"/>
      <c r="M24" s="114"/>
      <c r="N24" s="149">
        <f t="shared" si="0"/>
      </c>
      <c r="O24" s="150"/>
      <c r="P24" s="150"/>
      <c r="Q24" s="150"/>
      <c r="R24" s="150"/>
      <c r="S24" s="150"/>
      <c r="T24" s="150"/>
      <c r="U24" s="150"/>
      <c r="V24" s="151"/>
      <c r="W24" s="35"/>
      <c r="X24" s="87"/>
      <c r="Y24" s="22"/>
      <c r="AE24" s="43">
        <f t="shared" si="1"/>
      </c>
      <c r="AF24" s="43">
        <f t="shared" si="2"/>
      </c>
      <c r="AG24" s="43">
        <f t="shared" si="3"/>
      </c>
      <c r="AH24" s="43">
        <f t="shared" si="4"/>
      </c>
      <c r="AI24" s="43">
        <f t="shared" si="5"/>
      </c>
      <c r="AJ24" s="43">
        <f t="shared" si="6"/>
      </c>
      <c r="AK24" s="43">
        <f t="shared" si="7"/>
      </c>
      <c r="AL24" s="43">
        <f t="shared" si="8"/>
      </c>
      <c r="AM24" s="43">
        <f t="shared" si="9"/>
      </c>
      <c r="AN24" s="43">
        <f t="shared" si="10"/>
      </c>
      <c r="AO24" s="43">
        <f t="shared" si="11"/>
      </c>
      <c r="AP24" s="9">
        <f t="shared" si="12"/>
      </c>
      <c r="AQ24" s="9">
        <f t="shared" si="13"/>
      </c>
      <c r="AR24" s="9">
        <f t="shared" si="14"/>
      </c>
    </row>
    <row r="25" spans="1:44" ht="24.75" customHeight="1">
      <c r="A25" s="1"/>
      <c r="B25" s="2"/>
      <c r="C25" s="3"/>
      <c r="D25" s="4"/>
      <c r="E25" s="128"/>
      <c r="F25" s="113"/>
      <c r="G25" s="113"/>
      <c r="H25" s="113"/>
      <c r="I25" s="113"/>
      <c r="J25" s="113"/>
      <c r="K25" s="113"/>
      <c r="L25" s="113"/>
      <c r="M25" s="114"/>
      <c r="N25" s="149">
        <f t="shared" si="0"/>
      </c>
      <c r="O25" s="150"/>
      <c r="P25" s="150"/>
      <c r="Q25" s="150"/>
      <c r="R25" s="150"/>
      <c r="S25" s="150"/>
      <c r="T25" s="150"/>
      <c r="U25" s="150"/>
      <c r="V25" s="151"/>
      <c r="W25" s="35"/>
      <c r="X25" s="87"/>
      <c r="Y25" s="22"/>
      <c r="AE25" s="43">
        <f t="shared" si="1"/>
      </c>
      <c r="AF25" s="43">
        <f t="shared" si="2"/>
      </c>
      <c r="AG25" s="43">
        <f t="shared" si="3"/>
      </c>
      <c r="AH25" s="43">
        <f t="shared" si="4"/>
      </c>
      <c r="AI25" s="43">
        <f t="shared" si="5"/>
      </c>
      <c r="AJ25" s="43">
        <f t="shared" si="6"/>
      </c>
      <c r="AK25" s="43">
        <f t="shared" si="7"/>
      </c>
      <c r="AL25" s="43">
        <f t="shared" si="8"/>
      </c>
      <c r="AM25" s="43">
        <f t="shared" si="9"/>
      </c>
      <c r="AN25" s="43">
        <f t="shared" si="10"/>
      </c>
      <c r="AO25" s="43">
        <f t="shared" si="11"/>
      </c>
      <c r="AP25" s="9">
        <f t="shared" si="12"/>
      </c>
      <c r="AQ25" s="9">
        <f t="shared" si="13"/>
      </c>
      <c r="AR25" s="9">
        <f t="shared" si="14"/>
      </c>
    </row>
    <row r="26" spans="1:44" ht="24.75" customHeight="1">
      <c r="A26" s="1"/>
      <c r="B26" s="2"/>
      <c r="C26" s="3"/>
      <c r="D26" s="4"/>
      <c r="E26" s="128"/>
      <c r="F26" s="113"/>
      <c r="G26" s="113"/>
      <c r="H26" s="113"/>
      <c r="I26" s="113"/>
      <c r="J26" s="113"/>
      <c r="K26" s="113"/>
      <c r="L26" s="113"/>
      <c r="M26" s="114"/>
      <c r="N26" s="149">
        <f t="shared" si="0"/>
      </c>
      <c r="O26" s="150"/>
      <c r="P26" s="150"/>
      <c r="Q26" s="150"/>
      <c r="R26" s="150"/>
      <c r="S26" s="150"/>
      <c r="T26" s="150"/>
      <c r="U26" s="150"/>
      <c r="V26" s="151"/>
      <c r="W26" s="35"/>
      <c r="X26" s="87"/>
      <c r="Y26" s="22"/>
      <c r="AE26" s="43">
        <f t="shared" si="1"/>
      </c>
      <c r="AF26" s="43">
        <f t="shared" si="2"/>
      </c>
      <c r="AG26" s="43">
        <f t="shared" si="3"/>
      </c>
      <c r="AH26" s="43">
        <f t="shared" si="4"/>
      </c>
      <c r="AI26" s="43">
        <f t="shared" si="5"/>
      </c>
      <c r="AJ26" s="43">
        <f t="shared" si="6"/>
      </c>
      <c r="AK26" s="43">
        <f t="shared" si="7"/>
      </c>
      <c r="AL26" s="43">
        <f t="shared" si="8"/>
      </c>
      <c r="AM26" s="43">
        <f t="shared" si="9"/>
      </c>
      <c r="AN26" s="43">
        <f t="shared" si="10"/>
      </c>
      <c r="AO26" s="43">
        <f t="shared" si="11"/>
      </c>
      <c r="AP26" s="9">
        <f t="shared" si="12"/>
      </c>
      <c r="AQ26" s="9">
        <f t="shared" si="13"/>
      </c>
      <c r="AR26" s="9">
        <f t="shared" si="14"/>
      </c>
    </row>
    <row r="27" spans="1:44" ht="24.75" customHeight="1">
      <c r="A27" s="1"/>
      <c r="B27" s="2"/>
      <c r="C27" s="3"/>
      <c r="D27" s="4"/>
      <c r="E27" s="128"/>
      <c r="F27" s="113"/>
      <c r="G27" s="113"/>
      <c r="H27" s="113"/>
      <c r="I27" s="113"/>
      <c r="J27" s="113"/>
      <c r="K27" s="113"/>
      <c r="L27" s="113"/>
      <c r="M27" s="114"/>
      <c r="N27" s="149">
        <f t="shared" si="0"/>
      </c>
      <c r="O27" s="150"/>
      <c r="P27" s="150"/>
      <c r="Q27" s="150"/>
      <c r="R27" s="150"/>
      <c r="S27" s="150"/>
      <c r="T27" s="150"/>
      <c r="U27" s="150"/>
      <c r="V27" s="151"/>
      <c r="W27" s="35"/>
      <c r="X27" s="87"/>
      <c r="Y27" s="22"/>
      <c r="AE27" s="43">
        <f t="shared" si="1"/>
      </c>
      <c r="AF27" s="43">
        <f t="shared" si="2"/>
      </c>
      <c r="AG27" s="43">
        <f t="shared" si="3"/>
      </c>
      <c r="AH27" s="43">
        <f t="shared" si="4"/>
      </c>
      <c r="AI27" s="43">
        <f t="shared" si="5"/>
      </c>
      <c r="AJ27" s="43">
        <f t="shared" si="6"/>
      </c>
      <c r="AK27" s="43">
        <f t="shared" si="7"/>
      </c>
      <c r="AL27" s="43">
        <f t="shared" si="8"/>
      </c>
      <c r="AM27" s="43">
        <f t="shared" si="9"/>
      </c>
      <c r="AN27" s="43">
        <f t="shared" si="10"/>
      </c>
      <c r="AO27" s="43">
        <f t="shared" si="11"/>
      </c>
      <c r="AP27" s="9">
        <f t="shared" si="12"/>
      </c>
      <c r="AQ27" s="9">
        <f t="shared" si="13"/>
      </c>
      <c r="AR27" s="9">
        <f t="shared" si="14"/>
      </c>
    </row>
    <row r="28" spans="1:44" ht="24.75" customHeight="1">
      <c r="A28" s="1"/>
      <c r="B28" s="2"/>
      <c r="C28" s="3"/>
      <c r="D28" s="4"/>
      <c r="E28" s="128"/>
      <c r="F28" s="113"/>
      <c r="G28" s="113"/>
      <c r="H28" s="113"/>
      <c r="I28" s="113"/>
      <c r="J28" s="113"/>
      <c r="K28" s="113"/>
      <c r="L28" s="113"/>
      <c r="M28" s="114"/>
      <c r="N28" s="149">
        <f t="shared" si="0"/>
      </c>
      <c r="O28" s="150"/>
      <c r="P28" s="150"/>
      <c r="Q28" s="150"/>
      <c r="R28" s="150"/>
      <c r="S28" s="150"/>
      <c r="T28" s="150"/>
      <c r="U28" s="150"/>
      <c r="V28" s="151"/>
      <c r="W28" s="35"/>
      <c r="X28" s="87"/>
      <c r="Y28" s="22"/>
      <c r="AE28" s="43">
        <f t="shared" si="1"/>
      </c>
      <c r="AF28" s="43">
        <f t="shared" si="2"/>
      </c>
      <c r="AG28" s="43">
        <f t="shared" si="3"/>
      </c>
      <c r="AH28" s="43">
        <f t="shared" si="4"/>
      </c>
      <c r="AI28" s="43">
        <f t="shared" si="5"/>
      </c>
      <c r="AJ28" s="43">
        <f t="shared" si="6"/>
      </c>
      <c r="AK28" s="43">
        <f t="shared" si="7"/>
      </c>
      <c r="AL28" s="43">
        <f t="shared" si="8"/>
      </c>
      <c r="AM28" s="43">
        <f t="shared" si="9"/>
      </c>
      <c r="AN28" s="43">
        <f t="shared" si="10"/>
      </c>
      <c r="AO28" s="43">
        <f t="shared" si="11"/>
      </c>
      <c r="AP28" s="9">
        <f t="shared" si="12"/>
      </c>
      <c r="AQ28" s="9">
        <f t="shared" si="13"/>
      </c>
      <c r="AR28" s="9">
        <f t="shared" si="14"/>
      </c>
    </row>
    <row r="29" spans="1:44" ht="24.75" customHeight="1">
      <c r="A29" s="1"/>
      <c r="B29" s="2"/>
      <c r="C29" s="3"/>
      <c r="D29" s="4"/>
      <c r="E29" s="128"/>
      <c r="F29" s="113"/>
      <c r="G29" s="113"/>
      <c r="H29" s="113"/>
      <c r="I29" s="113"/>
      <c r="J29" s="113"/>
      <c r="K29" s="113"/>
      <c r="L29" s="113"/>
      <c r="M29" s="114"/>
      <c r="N29" s="149">
        <f t="shared" si="0"/>
      </c>
      <c r="O29" s="150"/>
      <c r="P29" s="150"/>
      <c r="Q29" s="150"/>
      <c r="R29" s="150"/>
      <c r="S29" s="150"/>
      <c r="T29" s="150"/>
      <c r="U29" s="150"/>
      <c r="V29" s="151"/>
      <c r="W29" s="35"/>
      <c r="X29" s="87"/>
      <c r="Y29" s="22"/>
      <c r="AE29" s="43">
        <f t="shared" si="1"/>
      </c>
      <c r="AF29" s="43">
        <f t="shared" si="2"/>
      </c>
      <c r="AG29" s="43">
        <f t="shared" si="3"/>
      </c>
      <c r="AH29" s="43">
        <f t="shared" si="4"/>
      </c>
      <c r="AI29" s="43">
        <f t="shared" si="5"/>
      </c>
      <c r="AJ29" s="43">
        <f t="shared" si="6"/>
      </c>
      <c r="AK29" s="43">
        <f t="shared" si="7"/>
      </c>
      <c r="AL29" s="43">
        <f t="shared" si="8"/>
      </c>
      <c r="AM29" s="43">
        <f t="shared" si="9"/>
      </c>
      <c r="AN29" s="43">
        <f t="shared" si="10"/>
      </c>
      <c r="AO29" s="43">
        <f t="shared" si="11"/>
      </c>
      <c r="AP29" s="9">
        <f t="shared" si="12"/>
      </c>
      <c r="AQ29" s="9">
        <f t="shared" si="13"/>
      </c>
      <c r="AR29" s="9">
        <f t="shared" si="14"/>
      </c>
    </row>
    <row r="30" spans="1:44" ht="24.75" customHeight="1">
      <c r="A30" s="1"/>
      <c r="B30" s="2"/>
      <c r="C30" s="3"/>
      <c r="D30" s="4"/>
      <c r="E30" s="128"/>
      <c r="F30" s="113"/>
      <c r="G30" s="113"/>
      <c r="H30" s="113"/>
      <c r="I30" s="113"/>
      <c r="J30" s="113"/>
      <c r="K30" s="113"/>
      <c r="L30" s="113"/>
      <c r="M30" s="114"/>
      <c r="N30" s="149">
        <f t="shared" si="0"/>
      </c>
      <c r="O30" s="150"/>
      <c r="P30" s="150"/>
      <c r="Q30" s="150"/>
      <c r="R30" s="150"/>
      <c r="S30" s="150"/>
      <c r="T30" s="150"/>
      <c r="U30" s="150"/>
      <c r="V30" s="151"/>
      <c r="W30" s="35"/>
      <c r="X30" s="87"/>
      <c r="Y30" s="22"/>
      <c r="AE30" s="43">
        <f t="shared" si="1"/>
      </c>
      <c r="AF30" s="43">
        <f t="shared" si="2"/>
      </c>
      <c r="AG30" s="43">
        <f t="shared" si="3"/>
      </c>
      <c r="AH30" s="43">
        <f t="shared" si="4"/>
      </c>
      <c r="AI30" s="43">
        <f t="shared" si="5"/>
      </c>
      <c r="AJ30" s="43">
        <f t="shared" si="6"/>
      </c>
      <c r="AK30" s="43">
        <f t="shared" si="7"/>
      </c>
      <c r="AL30" s="43">
        <f t="shared" si="8"/>
      </c>
      <c r="AM30" s="43">
        <f t="shared" si="9"/>
      </c>
      <c r="AN30" s="43">
        <f t="shared" si="10"/>
      </c>
      <c r="AO30" s="43">
        <f t="shared" si="11"/>
      </c>
      <c r="AP30" s="9">
        <f t="shared" si="12"/>
      </c>
      <c r="AQ30" s="9">
        <f t="shared" si="13"/>
      </c>
      <c r="AR30" s="9">
        <f t="shared" si="14"/>
      </c>
    </row>
    <row r="31" spans="1:44" ht="24.75" customHeight="1">
      <c r="A31" s="1"/>
      <c r="B31" s="2"/>
      <c r="C31" s="3"/>
      <c r="D31" s="4"/>
      <c r="E31" s="128"/>
      <c r="F31" s="113"/>
      <c r="G31" s="113"/>
      <c r="H31" s="113"/>
      <c r="I31" s="113"/>
      <c r="J31" s="113"/>
      <c r="K31" s="113"/>
      <c r="L31" s="113"/>
      <c r="M31" s="114"/>
      <c r="N31" s="149">
        <f t="shared" si="0"/>
      </c>
      <c r="O31" s="150"/>
      <c r="P31" s="150"/>
      <c r="Q31" s="150"/>
      <c r="R31" s="150"/>
      <c r="S31" s="150"/>
      <c r="T31" s="150"/>
      <c r="U31" s="150"/>
      <c r="V31" s="151"/>
      <c r="W31" s="35"/>
      <c r="X31" s="87"/>
      <c r="Y31" s="22"/>
      <c r="AE31" s="43">
        <f t="shared" si="1"/>
      </c>
      <c r="AF31" s="43">
        <f t="shared" si="2"/>
      </c>
      <c r="AG31" s="43">
        <f t="shared" si="3"/>
      </c>
      <c r="AH31" s="43">
        <f t="shared" si="4"/>
      </c>
      <c r="AI31" s="43">
        <f t="shared" si="5"/>
      </c>
      <c r="AJ31" s="43">
        <f t="shared" si="6"/>
      </c>
      <c r="AK31" s="43">
        <f t="shared" si="7"/>
      </c>
      <c r="AL31" s="43">
        <f t="shared" si="8"/>
      </c>
      <c r="AM31" s="43">
        <f t="shared" si="9"/>
      </c>
      <c r="AN31" s="43">
        <f t="shared" si="10"/>
      </c>
      <c r="AO31" s="43">
        <f t="shared" si="11"/>
      </c>
      <c r="AP31" s="9">
        <f t="shared" si="12"/>
      </c>
      <c r="AQ31" s="9">
        <f t="shared" si="13"/>
      </c>
      <c r="AR31" s="9">
        <f t="shared" si="14"/>
      </c>
    </row>
    <row r="32" spans="1:44" ht="24.75" customHeight="1">
      <c r="A32" s="1"/>
      <c r="B32" s="2"/>
      <c r="C32" s="3"/>
      <c r="D32" s="4"/>
      <c r="E32" s="128"/>
      <c r="F32" s="113"/>
      <c r="G32" s="113"/>
      <c r="H32" s="113"/>
      <c r="I32" s="113"/>
      <c r="J32" s="113"/>
      <c r="K32" s="113"/>
      <c r="L32" s="113"/>
      <c r="M32" s="114"/>
      <c r="N32" s="149">
        <f t="shared" si="0"/>
      </c>
      <c r="O32" s="150"/>
      <c r="P32" s="150"/>
      <c r="Q32" s="150"/>
      <c r="R32" s="150"/>
      <c r="S32" s="150"/>
      <c r="T32" s="150"/>
      <c r="U32" s="150"/>
      <c r="V32" s="151"/>
      <c r="W32" s="35"/>
      <c r="X32" s="87"/>
      <c r="Y32" s="22"/>
      <c r="AE32" s="43">
        <f t="shared" si="1"/>
      </c>
      <c r="AF32" s="43">
        <f t="shared" si="2"/>
      </c>
      <c r="AG32" s="43">
        <f t="shared" si="3"/>
      </c>
      <c r="AH32" s="43">
        <f t="shared" si="4"/>
      </c>
      <c r="AI32" s="43">
        <f t="shared" si="5"/>
      </c>
      <c r="AJ32" s="43">
        <f t="shared" si="6"/>
      </c>
      <c r="AK32" s="43">
        <f t="shared" si="7"/>
      </c>
      <c r="AL32" s="43">
        <f t="shared" si="8"/>
      </c>
      <c r="AM32" s="43">
        <f t="shared" si="9"/>
      </c>
      <c r="AN32" s="43">
        <f t="shared" si="10"/>
      </c>
      <c r="AO32" s="43">
        <f t="shared" si="11"/>
      </c>
      <c r="AP32" s="9">
        <f t="shared" si="12"/>
      </c>
      <c r="AQ32" s="9">
        <f t="shared" si="13"/>
      </c>
      <c r="AR32" s="9">
        <f t="shared" si="14"/>
      </c>
    </row>
    <row r="33" spans="1:44" ht="24.75" customHeight="1">
      <c r="A33" s="1"/>
      <c r="B33" s="2"/>
      <c r="C33" s="3"/>
      <c r="D33" s="4"/>
      <c r="E33" s="128"/>
      <c r="F33" s="113"/>
      <c r="G33" s="113"/>
      <c r="H33" s="113"/>
      <c r="I33" s="113"/>
      <c r="J33" s="113"/>
      <c r="K33" s="113"/>
      <c r="L33" s="113"/>
      <c r="M33" s="114"/>
      <c r="N33" s="149">
        <f t="shared" si="0"/>
      </c>
      <c r="O33" s="150"/>
      <c r="P33" s="150"/>
      <c r="Q33" s="150"/>
      <c r="R33" s="150"/>
      <c r="S33" s="150"/>
      <c r="T33" s="150"/>
      <c r="U33" s="150"/>
      <c r="V33" s="151"/>
      <c r="W33" s="35"/>
      <c r="X33" s="87"/>
      <c r="Y33" s="22"/>
      <c r="AE33" s="43">
        <f t="shared" si="1"/>
      </c>
      <c r="AF33" s="43">
        <f t="shared" si="2"/>
      </c>
      <c r="AG33" s="43">
        <f t="shared" si="3"/>
      </c>
      <c r="AH33" s="43">
        <f t="shared" si="4"/>
      </c>
      <c r="AI33" s="43">
        <f t="shared" si="5"/>
      </c>
      <c r="AJ33" s="43">
        <f t="shared" si="6"/>
      </c>
      <c r="AK33" s="43">
        <f t="shared" si="7"/>
      </c>
      <c r="AL33" s="43">
        <f t="shared" si="8"/>
      </c>
      <c r="AM33" s="43">
        <f t="shared" si="9"/>
      </c>
      <c r="AN33" s="43">
        <f t="shared" si="10"/>
      </c>
      <c r="AO33" s="43">
        <f t="shared" si="11"/>
      </c>
      <c r="AP33" s="9">
        <f t="shared" si="12"/>
      </c>
      <c r="AQ33" s="9">
        <f t="shared" si="13"/>
      </c>
      <c r="AR33" s="9">
        <f t="shared" si="14"/>
      </c>
    </row>
    <row r="34" spans="1:44" ht="24.75" customHeight="1">
      <c r="A34" s="1"/>
      <c r="B34" s="2"/>
      <c r="C34" s="3"/>
      <c r="D34" s="4"/>
      <c r="E34" s="128"/>
      <c r="F34" s="113"/>
      <c r="G34" s="113"/>
      <c r="H34" s="113"/>
      <c r="I34" s="113"/>
      <c r="J34" s="113"/>
      <c r="K34" s="113"/>
      <c r="L34" s="113"/>
      <c r="M34" s="114"/>
      <c r="N34" s="149">
        <f t="shared" si="0"/>
      </c>
      <c r="O34" s="150"/>
      <c r="P34" s="150"/>
      <c r="Q34" s="150"/>
      <c r="R34" s="150"/>
      <c r="S34" s="150"/>
      <c r="T34" s="150"/>
      <c r="U34" s="150"/>
      <c r="V34" s="151"/>
      <c r="W34" s="35"/>
      <c r="X34" s="87"/>
      <c r="Y34" s="22"/>
      <c r="AE34" s="43">
        <f t="shared" si="1"/>
      </c>
      <c r="AF34" s="43">
        <f t="shared" si="2"/>
      </c>
      <c r="AG34" s="43">
        <f t="shared" si="3"/>
      </c>
      <c r="AH34" s="43">
        <f t="shared" si="4"/>
      </c>
      <c r="AI34" s="43">
        <f t="shared" si="5"/>
      </c>
      <c r="AJ34" s="43">
        <f t="shared" si="6"/>
      </c>
      <c r="AK34" s="43">
        <f t="shared" si="7"/>
      </c>
      <c r="AL34" s="43">
        <f t="shared" si="8"/>
      </c>
      <c r="AM34" s="43">
        <f t="shared" si="9"/>
      </c>
      <c r="AN34" s="43">
        <f t="shared" si="10"/>
      </c>
      <c r="AO34" s="43">
        <f t="shared" si="11"/>
      </c>
      <c r="AP34" s="9">
        <f t="shared" si="12"/>
      </c>
      <c r="AQ34" s="9">
        <f t="shared" si="13"/>
      </c>
      <c r="AR34" s="9">
        <f t="shared" si="14"/>
      </c>
    </row>
    <row r="35" spans="1:44" ht="24.75" customHeight="1" thickBot="1">
      <c r="A35" s="29"/>
      <c r="B35" s="30"/>
      <c r="C35" s="31"/>
      <c r="D35" s="32"/>
      <c r="E35" s="128"/>
      <c r="F35" s="113"/>
      <c r="G35" s="113"/>
      <c r="H35" s="113"/>
      <c r="I35" s="113"/>
      <c r="J35" s="113"/>
      <c r="K35" s="113"/>
      <c r="L35" s="113"/>
      <c r="M35" s="114"/>
      <c r="N35" s="158">
        <f t="shared" si="0"/>
      </c>
      <c r="O35" s="159"/>
      <c r="P35" s="159"/>
      <c r="Q35" s="159"/>
      <c r="R35" s="159"/>
      <c r="S35" s="159"/>
      <c r="T35" s="159"/>
      <c r="U35" s="159"/>
      <c r="V35" s="160"/>
      <c r="W35" s="35"/>
      <c r="X35" s="87"/>
      <c r="Y35" s="27"/>
      <c r="AE35" s="43">
        <f t="shared" si="1"/>
      </c>
      <c r="AF35" s="43">
        <f t="shared" si="2"/>
      </c>
      <c r="AG35" s="43">
        <f t="shared" si="3"/>
      </c>
      <c r="AH35" s="43">
        <f t="shared" si="4"/>
      </c>
      <c r="AI35" s="43">
        <f t="shared" si="5"/>
      </c>
      <c r="AJ35" s="43">
        <f t="shared" si="6"/>
      </c>
      <c r="AK35" s="43">
        <f t="shared" si="7"/>
      </c>
      <c r="AL35" s="43">
        <f t="shared" si="8"/>
      </c>
      <c r="AM35" s="43">
        <f t="shared" si="9"/>
      </c>
      <c r="AN35" s="43">
        <f t="shared" si="10"/>
      </c>
      <c r="AO35" s="43">
        <f t="shared" si="11"/>
      </c>
      <c r="AP35" s="9">
        <f t="shared" si="12"/>
      </c>
      <c r="AQ35" s="9">
        <f t="shared" si="13"/>
      </c>
      <c r="AR35" s="9">
        <f t="shared" si="14"/>
      </c>
    </row>
    <row r="36" spans="1:44" ht="24.75" customHeight="1" thickBot="1">
      <c r="A36" s="115" t="s">
        <v>35</v>
      </c>
      <c r="B36" s="116"/>
      <c r="C36" s="116"/>
      <c r="D36" s="116"/>
      <c r="E36" s="116"/>
      <c r="F36" s="116"/>
      <c r="G36" s="116"/>
      <c r="H36" s="116"/>
      <c r="I36" s="116"/>
      <c r="J36" s="116"/>
      <c r="K36" s="116"/>
      <c r="L36" s="116"/>
      <c r="M36" s="116"/>
      <c r="N36" s="161">
        <f>AF36+AM36</f>
        <v>0</v>
      </c>
      <c r="O36" s="162"/>
      <c r="P36" s="162"/>
      <c r="Q36" s="162"/>
      <c r="R36" s="162"/>
      <c r="S36" s="162"/>
      <c r="T36" s="162"/>
      <c r="U36" s="162"/>
      <c r="V36" s="163"/>
      <c r="W36" s="120">
        <f>AI36+AP36</f>
        <v>0</v>
      </c>
      <c r="X36" s="121"/>
      <c r="Y36" s="122"/>
      <c r="AD36" s="9" t="s">
        <v>23</v>
      </c>
      <c r="AE36" s="44">
        <f aca="true" t="shared" si="15" ref="AE36:AR36">SUM(AE10:AE35)</f>
        <v>0</v>
      </c>
      <c r="AF36" s="44">
        <f t="shared" si="15"/>
        <v>0</v>
      </c>
      <c r="AG36" s="44">
        <f t="shared" si="15"/>
        <v>0</v>
      </c>
      <c r="AH36" s="44">
        <f t="shared" si="15"/>
        <v>0</v>
      </c>
      <c r="AI36" s="44">
        <f t="shared" si="15"/>
        <v>0</v>
      </c>
      <c r="AJ36" s="44">
        <f t="shared" si="15"/>
        <v>0</v>
      </c>
      <c r="AK36" s="44">
        <f t="shared" si="15"/>
        <v>0</v>
      </c>
      <c r="AL36" s="44">
        <f t="shared" si="15"/>
        <v>0</v>
      </c>
      <c r="AM36" s="44">
        <f t="shared" si="15"/>
        <v>0</v>
      </c>
      <c r="AN36" s="44">
        <f t="shared" si="15"/>
        <v>0</v>
      </c>
      <c r="AO36" s="44">
        <f t="shared" si="15"/>
        <v>0</v>
      </c>
      <c r="AP36" s="44">
        <f t="shared" si="15"/>
        <v>0</v>
      </c>
      <c r="AQ36" s="44">
        <f t="shared" si="15"/>
        <v>0</v>
      </c>
      <c r="AR36" s="44">
        <f t="shared" si="15"/>
        <v>0</v>
      </c>
    </row>
    <row r="37" spans="1:25" ht="24.75" customHeight="1" thickBot="1">
      <c r="A37" s="115" t="s">
        <v>40</v>
      </c>
      <c r="B37" s="116"/>
      <c r="C37" s="116"/>
      <c r="D37" s="116"/>
      <c r="E37" s="116"/>
      <c r="F37" s="116"/>
      <c r="G37" s="116"/>
      <c r="H37" s="116"/>
      <c r="I37" s="116"/>
      <c r="J37" s="116"/>
      <c r="K37" s="116"/>
      <c r="L37" s="116"/>
      <c r="M37" s="116"/>
      <c r="N37" s="117">
        <f>AG36+AN36</f>
        <v>0</v>
      </c>
      <c r="O37" s="118"/>
      <c r="P37" s="118"/>
      <c r="Q37" s="118"/>
      <c r="R37" s="118"/>
      <c r="S37" s="118"/>
      <c r="T37" s="118"/>
      <c r="U37" s="118"/>
      <c r="V37" s="119"/>
      <c r="W37" s="120">
        <f>AJ36+AQ36</f>
        <v>0</v>
      </c>
      <c r="X37" s="121"/>
      <c r="Y37" s="122"/>
    </row>
    <row r="38" spans="1:25" ht="24.75" customHeight="1" thickBot="1">
      <c r="A38" s="115" t="s">
        <v>73</v>
      </c>
      <c r="B38" s="116"/>
      <c r="C38" s="116"/>
      <c r="D38" s="116"/>
      <c r="E38" s="116"/>
      <c r="F38" s="116"/>
      <c r="G38" s="116"/>
      <c r="H38" s="116"/>
      <c r="I38" s="116"/>
      <c r="J38" s="116"/>
      <c r="K38" s="116"/>
      <c r="L38" s="116"/>
      <c r="M38" s="116"/>
      <c r="N38" s="117">
        <f>AH36+AO36</f>
        <v>0</v>
      </c>
      <c r="O38" s="118"/>
      <c r="P38" s="118"/>
      <c r="Q38" s="118"/>
      <c r="R38" s="118"/>
      <c r="S38" s="118"/>
      <c r="T38" s="118"/>
      <c r="U38" s="118"/>
      <c r="V38" s="119"/>
      <c r="W38" s="120">
        <f>AK36+AR36</f>
        <v>0</v>
      </c>
      <c r="X38" s="121"/>
      <c r="Y38" s="122"/>
    </row>
    <row r="39" spans="1:25" ht="24.75" customHeight="1" thickBot="1" thickTop="1">
      <c r="A39" s="130" t="s">
        <v>41</v>
      </c>
      <c r="B39" s="131"/>
      <c r="C39" s="131"/>
      <c r="D39" s="131"/>
      <c r="E39" s="131"/>
      <c r="F39" s="131"/>
      <c r="G39" s="131"/>
      <c r="H39" s="131"/>
      <c r="I39" s="131"/>
      <c r="J39" s="131"/>
      <c r="K39" s="131"/>
      <c r="L39" s="131"/>
      <c r="M39" s="131"/>
      <c r="N39" s="164">
        <f>N36+N37+N38</f>
        <v>0</v>
      </c>
      <c r="O39" s="165"/>
      <c r="P39" s="165"/>
      <c r="Q39" s="165"/>
      <c r="R39" s="165"/>
      <c r="S39" s="165"/>
      <c r="T39" s="165"/>
      <c r="U39" s="165"/>
      <c r="V39" s="166"/>
      <c r="W39" s="112">
        <f>W36+W37+W38</f>
        <v>0</v>
      </c>
      <c r="X39" s="112"/>
      <c r="Y39" s="129"/>
    </row>
    <row r="40" spans="1:26" ht="12" customHeight="1">
      <c r="A40" s="36"/>
      <c r="B40" s="36"/>
      <c r="C40" s="36"/>
      <c r="D40" s="36"/>
      <c r="E40" s="36"/>
      <c r="F40" s="36"/>
      <c r="G40" s="36"/>
      <c r="H40" s="36"/>
      <c r="I40" s="36"/>
      <c r="J40" s="36"/>
      <c r="K40" s="36"/>
      <c r="L40" s="36"/>
      <c r="M40" s="36"/>
      <c r="N40" s="37"/>
      <c r="O40" s="37"/>
      <c r="P40" s="37"/>
      <c r="Q40" s="37"/>
      <c r="R40" s="37"/>
      <c r="S40" s="37"/>
      <c r="T40" s="37"/>
      <c r="U40" s="37"/>
      <c r="V40" s="37"/>
      <c r="W40" s="38"/>
      <c r="X40" s="38"/>
      <c r="Y40" s="28"/>
      <c r="Z40" s="28"/>
    </row>
    <row r="41" spans="1:25" ht="22.5" customHeight="1">
      <c r="A41" s="24"/>
      <c r="B41" s="24"/>
      <c r="C41" s="25"/>
      <c r="D41" s="24"/>
      <c r="E41" s="24"/>
      <c r="F41" s="24"/>
      <c r="G41" s="24"/>
      <c r="H41" s="24"/>
      <c r="I41" s="24"/>
      <c r="J41" s="24"/>
      <c r="K41" s="39"/>
      <c r="L41" s="39"/>
      <c r="M41" s="39"/>
      <c r="N41" s="40"/>
      <c r="O41" s="40"/>
      <c r="P41" s="40"/>
      <c r="Q41" s="40"/>
      <c r="R41" s="40"/>
      <c r="S41" s="40"/>
      <c r="T41" s="40"/>
      <c r="U41" s="40"/>
      <c r="V41" s="41"/>
      <c r="W41" s="42"/>
      <c r="X41" s="42"/>
      <c r="Y41" s="11"/>
    </row>
    <row r="42" spans="1:25" ht="17.25">
      <c r="A42" s="135" t="s">
        <v>7</v>
      </c>
      <c r="B42" s="136"/>
      <c r="C42" s="136"/>
      <c r="D42" s="136"/>
      <c r="E42" s="136"/>
      <c r="F42" s="136"/>
      <c r="G42" s="136"/>
      <c r="H42" s="136"/>
      <c r="I42" s="136"/>
      <c r="J42" s="136"/>
      <c r="K42" s="136"/>
      <c r="L42" s="136"/>
      <c r="M42" s="137"/>
      <c r="N42" s="155"/>
      <c r="O42" s="156"/>
      <c r="P42" s="156"/>
      <c r="Q42" s="156"/>
      <c r="R42" s="156"/>
      <c r="S42" s="156"/>
      <c r="T42" s="156"/>
      <c r="U42" s="156"/>
      <c r="V42" s="157"/>
      <c r="W42" s="33"/>
      <c r="X42" s="33"/>
      <c r="Y42" s="23"/>
    </row>
    <row r="43" spans="1:25" ht="13.5">
      <c r="A43" s="141" t="s">
        <v>13</v>
      </c>
      <c r="B43" s="141"/>
      <c r="C43" s="141"/>
      <c r="D43" s="141"/>
      <c r="E43" s="141"/>
      <c r="F43" s="141"/>
      <c r="G43" s="141"/>
      <c r="H43" s="141"/>
      <c r="I43" s="141"/>
      <c r="J43" s="141"/>
      <c r="K43" s="141"/>
      <c r="L43" s="141"/>
      <c r="M43" s="141"/>
      <c r="N43" s="141"/>
      <c r="O43" s="141"/>
      <c r="P43" s="141"/>
      <c r="Q43" s="141"/>
      <c r="R43" s="141"/>
      <c r="S43" s="141"/>
      <c r="T43" s="141"/>
      <c r="U43" s="141"/>
      <c r="V43" s="141"/>
      <c r="W43" s="141"/>
      <c r="X43" s="141"/>
      <c r="Y43" s="141"/>
    </row>
  </sheetData>
  <sheetProtection sheet="1" objects="1" scenarios="1"/>
  <mergeCells count="74">
    <mergeCell ref="A37:M37"/>
    <mergeCell ref="N37:V37"/>
    <mergeCell ref="W37:Y37"/>
    <mergeCell ref="Y4:Y5"/>
    <mergeCell ref="W36:Y36"/>
    <mergeCell ref="N9:V9"/>
    <mergeCell ref="E29:M29"/>
    <mergeCell ref="E30:M30"/>
    <mergeCell ref="E23:M23"/>
    <mergeCell ref="E24:M24"/>
    <mergeCell ref="W38:Y38"/>
    <mergeCell ref="W39:Y39"/>
    <mergeCell ref="E27:M27"/>
    <mergeCell ref="A38:M38"/>
    <mergeCell ref="A36:M36"/>
    <mergeCell ref="E31:M31"/>
    <mergeCell ref="E32:M32"/>
    <mergeCell ref="E33:M33"/>
    <mergeCell ref="A39:M39"/>
    <mergeCell ref="E28:M28"/>
    <mergeCell ref="E25:M25"/>
    <mergeCell ref="E26:M26"/>
    <mergeCell ref="E19:M19"/>
    <mergeCell ref="E20:M20"/>
    <mergeCell ref="E21:M21"/>
    <mergeCell ref="E22:M22"/>
    <mergeCell ref="A42:M42"/>
    <mergeCell ref="E10:M10"/>
    <mergeCell ref="E11:M11"/>
    <mergeCell ref="E12:M12"/>
    <mergeCell ref="E13:M13"/>
    <mergeCell ref="E14:M14"/>
    <mergeCell ref="E15:M15"/>
    <mergeCell ref="E16:M16"/>
    <mergeCell ref="E17:M17"/>
    <mergeCell ref="E18:M18"/>
    <mergeCell ref="A43:Y43"/>
    <mergeCell ref="N7:Y7"/>
    <mergeCell ref="A7:D7"/>
    <mergeCell ref="E9:M9"/>
    <mergeCell ref="E34:M34"/>
    <mergeCell ref="E35:M35"/>
    <mergeCell ref="N10:V10"/>
    <mergeCell ref="N11:V11"/>
    <mergeCell ref="N14:V14"/>
    <mergeCell ref="N15:V15"/>
    <mergeCell ref="A1:Y1"/>
    <mergeCell ref="A4:B5"/>
    <mergeCell ref="N12:V12"/>
    <mergeCell ref="N13:V13"/>
    <mergeCell ref="N16:V16"/>
    <mergeCell ref="N17:V17"/>
    <mergeCell ref="N18:V18"/>
    <mergeCell ref="N19:V19"/>
    <mergeCell ref="N32:V32"/>
    <mergeCell ref="N33:V33"/>
    <mergeCell ref="N20:V20"/>
    <mergeCell ref="N22:V22"/>
    <mergeCell ref="N23:V23"/>
    <mergeCell ref="N24:V24"/>
    <mergeCell ref="N21:V21"/>
    <mergeCell ref="N28:V28"/>
    <mergeCell ref="N30:V30"/>
    <mergeCell ref="N31:V31"/>
    <mergeCell ref="N42:V42"/>
    <mergeCell ref="N34:V34"/>
    <mergeCell ref="N35:V35"/>
    <mergeCell ref="N36:V36"/>
    <mergeCell ref="N38:V38"/>
    <mergeCell ref="N39:V39"/>
    <mergeCell ref="N29:V29"/>
    <mergeCell ref="N25:V25"/>
    <mergeCell ref="N26:V26"/>
    <mergeCell ref="N27:V27"/>
  </mergeCells>
  <conditionalFormatting sqref="N41:V41 T2:Y3 S2:S4 Y4:Y5">
    <cfRule type="cellIs" priority="1" dxfId="0" operator="equal" stopIfTrue="1">
      <formula>0</formula>
    </cfRule>
  </conditionalFormatting>
  <conditionalFormatting sqref="X40 W36:W40">
    <cfRule type="cellIs" priority="2" dxfId="1" operator="equal" stopIfTrue="1">
      <formula>"込"</formula>
    </cfRule>
  </conditionalFormatting>
  <conditionalFormatting sqref="W10:X35">
    <cfRule type="cellIs" priority="3" dxfId="1" operator="equal" stopIfTrue="1">
      <formula>0.05</formula>
    </cfRule>
    <cfRule type="cellIs" priority="4" dxfId="2" operator="equal" stopIfTrue="1">
      <formula>0.08</formula>
    </cfRule>
  </conditionalFormatting>
  <dataValidations count="4">
    <dataValidation type="list" showInputMessage="1" showErrorMessage="1" sqref="N7:Y7">
      <formula1>$AD$10:$AD$12</formula1>
    </dataValidation>
    <dataValidation showInputMessage="1" showErrorMessage="1" sqref="X40 W36:W40"/>
    <dataValidation type="list" showInputMessage="1" showErrorMessage="1" sqref="X10:X35">
      <formula1>$AC$10:$AC$12</formula1>
    </dataValidation>
    <dataValidation type="list" allowBlank="1" showInputMessage="1" showErrorMessage="1" sqref="W10:W35">
      <formula1>$AB$10:$AB$12</formula1>
    </dataValidation>
  </dataValidations>
  <printOptions horizontalCentered="1"/>
  <pageMargins left="0" right="0" top="0.984251968503937" bottom="0.5905511811023623" header="0.5118110236220472" footer="0.5118110236220472"/>
  <pageSetup horizontalDpi="600" verticalDpi="600" orientation="portrait" paperSize="9" scale="80" r:id="rId4"/>
  <drawing r:id="rId3"/>
  <legacyDrawing r:id="rId2"/>
</worksheet>
</file>

<file path=xl/worksheets/sheet6.xml><?xml version="1.0" encoding="utf-8"?>
<worksheet xmlns="http://schemas.openxmlformats.org/spreadsheetml/2006/main" xmlns:r="http://schemas.openxmlformats.org/officeDocument/2006/relationships">
  <sheetPr codeName="Sheet44"/>
  <dimension ref="A1:AR43"/>
  <sheetViews>
    <sheetView showGridLines="0" workbookViewId="0" topLeftCell="A1">
      <pane ySplit="9" topLeftCell="BM10" activePane="bottomLeft" state="frozen"/>
      <selection pane="topLeft" activeCell="N7" sqref="N7:Y7"/>
      <selection pane="bottomLeft" activeCell="N7" sqref="N7:Y7"/>
    </sheetView>
  </sheetViews>
  <sheetFormatPr defaultColWidth="9.00390625" defaultRowHeight="13.5"/>
  <cols>
    <col min="1" max="1" width="22.625" style="9" customWidth="1"/>
    <col min="2" max="2" width="11.00390625" style="9" customWidth="1"/>
    <col min="3" max="3" width="8.50390625" style="10" customWidth="1"/>
    <col min="4" max="4" width="3.25390625" style="9" customWidth="1"/>
    <col min="5" max="22" width="2.00390625" style="9" customWidth="1"/>
    <col min="23" max="23" width="6.125" style="9" customWidth="1"/>
    <col min="24" max="24" width="9.50390625" style="9" customWidth="1"/>
    <col min="25" max="25" width="22.00390625" style="9" customWidth="1"/>
    <col min="26" max="27" width="9.00390625" style="9" customWidth="1"/>
    <col min="28" max="44" width="9.00390625" style="9" hidden="1" customWidth="1"/>
    <col min="45" max="16384" width="9.00390625" style="9" customWidth="1"/>
  </cols>
  <sheetData>
    <row r="1" spans="1:25" ht="24.75" customHeight="1">
      <c r="A1" s="152" t="s">
        <v>12</v>
      </c>
      <c r="B1" s="152"/>
      <c r="C1" s="152"/>
      <c r="D1" s="152"/>
      <c r="E1" s="152"/>
      <c r="F1" s="152"/>
      <c r="G1" s="152"/>
      <c r="H1" s="152"/>
      <c r="I1" s="152"/>
      <c r="J1" s="152"/>
      <c r="K1" s="152"/>
      <c r="L1" s="152"/>
      <c r="M1" s="152"/>
      <c r="N1" s="152"/>
      <c r="O1" s="152"/>
      <c r="P1" s="152"/>
      <c r="Q1" s="152"/>
      <c r="R1" s="152"/>
      <c r="S1" s="152"/>
      <c r="T1" s="152"/>
      <c r="U1" s="152"/>
      <c r="V1" s="152"/>
      <c r="W1" s="152"/>
      <c r="X1" s="152"/>
      <c r="Y1" s="152"/>
    </row>
    <row r="2" spans="14:25" ht="24" customHeight="1">
      <c r="N2" s="101"/>
      <c r="O2" s="101"/>
      <c r="P2" s="101"/>
      <c r="Q2" s="101"/>
      <c r="R2" s="101"/>
      <c r="S2" s="102"/>
      <c r="T2" s="103"/>
      <c r="U2" s="103"/>
      <c r="V2" s="103"/>
      <c r="W2" s="103"/>
      <c r="X2" s="99" t="s">
        <v>74</v>
      </c>
      <c r="Y2" s="106">
        <f>'合計表'!$H$3</f>
        <v>0</v>
      </c>
    </row>
    <row r="3" spans="1:25" ht="24" customHeight="1">
      <c r="A3" s="89">
        <f>'合計表'!A4</f>
        <v>43910</v>
      </c>
      <c r="N3" s="101"/>
      <c r="O3" s="101"/>
      <c r="P3" s="101"/>
      <c r="Q3" s="101"/>
      <c r="R3" s="101"/>
      <c r="S3" s="102"/>
      <c r="T3" s="103"/>
      <c r="U3" s="103"/>
      <c r="V3" s="103"/>
      <c r="W3" s="103"/>
      <c r="X3" s="100" t="s">
        <v>75</v>
      </c>
      <c r="Y3" s="107">
        <f>'合計表'!$H$4</f>
        <v>0</v>
      </c>
    </row>
    <row r="4" spans="1:25" ht="12" customHeight="1">
      <c r="A4" s="153"/>
      <c r="B4" s="154"/>
      <c r="N4" s="104"/>
      <c r="O4" s="104"/>
      <c r="P4" s="104"/>
      <c r="Q4" s="104"/>
      <c r="R4" s="105"/>
      <c r="S4" s="102"/>
      <c r="T4" s="103"/>
      <c r="U4" s="103"/>
      <c r="V4" s="103"/>
      <c r="W4" s="103"/>
      <c r="X4" s="97" t="s">
        <v>10</v>
      </c>
      <c r="Y4" s="190">
        <f>'合計表'!$H$5</f>
        <v>0</v>
      </c>
    </row>
    <row r="5" spans="1:25" ht="12" customHeight="1">
      <c r="A5" s="154"/>
      <c r="B5" s="154"/>
      <c r="N5" s="104"/>
      <c r="O5" s="104"/>
      <c r="P5" s="104"/>
      <c r="Q5" s="104"/>
      <c r="R5" s="105"/>
      <c r="S5" s="103"/>
      <c r="T5" s="103"/>
      <c r="U5" s="103"/>
      <c r="V5" s="103"/>
      <c r="W5" s="103"/>
      <c r="X5" s="98" t="s">
        <v>11</v>
      </c>
      <c r="Y5" s="191"/>
    </row>
    <row r="6" ht="6.75" customHeight="1"/>
    <row r="7" spans="1:25" ht="22.5" customHeight="1">
      <c r="A7" s="144" t="s">
        <v>14</v>
      </c>
      <c r="B7" s="145"/>
      <c r="C7" s="145"/>
      <c r="D7" s="145"/>
      <c r="E7" s="12"/>
      <c r="F7" s="12"/>
      <c r="G7" s="12"/>
      <c r="H7" s="12"/>
      <c r="I7" s="12"/>
      <c r="J7" s="12"/>
      <c r="K7" s="12"/>
      <c r="L7" s="12"/>
      <c r="M7" s="12"/>
      <c r="N7" s="145"/>
      <c r="O7" s="145"/>
      <c r="P7" s="145"/>
      <c r="Q7" s="145"/>
      <c r="R7" s="145"/>
      <c r="S7" s="145"/>
      <c r="T7" s="145"/>
      <c r="U7" s="145"/>
      <c r="V7" s="145"/>
      <c r="W7" s="145"/>
      <c r="X7" s="145"/>
      <c r="Y7" s="186"/>
    </row>
    <row r="8" spans="1:25" ht="8.25" customHeight="1">
      <c r="A8" s="13"/>
      <c r="B8" s="13"/>
      <c r="C8" s="14"/>
      <c r="D8" s="12"/>
      <c r="E8" s="12"/>
      <c r="F8" s="12"/>
      <c r="G8" s="12"/>
      <c r="H8" s="12"/>
      <c r="I8" s="12"/>
      <c r="J8" s="12"/>
      <c r="K8" s="12"/>
      <c r="L8" s="12"/>
      <c r="M8" s="12"/>
      <c r="N8" s="13"/>
      <c r="O8" s="13"/>
      <c r="P8" s="13"/>
      <c r="Q8" s="13"/>
      <c r="R8" s="13"/>
      <c r="S8" s="13"/>
      <c r="T8" s="13"/>
      <c r="U8" s="13"/>
      <c r="V8" s="13"/>
      <c r="W8" s="13"/>
      <c r="X8" s="13"/>
      <c r="Y8" s="13"/>
    </row>
    <row r="9" spans="1:44" ht="22.5" customHeight="1">
      <c r="A9" s="15" t="s">
        <v>0</v>
      </c>
      <c r="B9" s="16" t="s">
        <v>1</v>
      </c>
      <c r="C9" s="17" t="s">
        <v>2</v>
      </c>
      <c r="D9" s="18" t="s">
        <v>3</v>
      </c>
      <c r="E9" s="125" t="s">
        <v>5</v>
      </c>
      <c r="F9" s="126"/>
      <c r="G9" s="126"/>
      <c r="H9" s="126"/>
      <c r="I9" s="126"/>
      <c r="J9" s="126"/>
      <c r="K9" s="126"/>
      <c r="L9" s="126"/>
      <c r="M9" s="127"/>
      <c r="N9" s="125" t="s">
        <v>6</v>
      </c>
      <c r="O9" s="126"/>
      <c r="P9" s="126"/>
      <c r="Q9" s="126"/>
      <c r="R9" s="126"/>
      <c r="S9" s="126"/>
      <c r="T9" s="126"/>
      <c r="U9" s="126"/>
      <c r="V9" s="127"/>
      <c r="W9" s="19" t="s">
        <v>22</v>
      </c>
      <c r="X9" s="19" t="s">
        <v>62</v>
      </c>
      <c r="Y9" s="20" t="s">
        <v>4</v>
      </c>
      <c r="AC9" s="9" t="s">
        <v>24</v>
      </c>
      <c r="AE9" s="26" t="s">
        <v>18</v>
      </c>
      <c r="AF9" s="34" t="s">
        <v>26</v>
      </c>
      <c r="AG9" s="26" t="s">
        <v>25</v>
      </c>
      <c r="AH9" s="26" t="s">
        <v>69</v>
      </c>
      <c r="AI9" s="26" t="s">
        <v>36</v>
      </c>
      <c r="AJ9" s="26" t="s">
        <v>37</v>
      </c>
      <c r="AK9" s="26" t="s">
        <v>70</v>
      </c>
      <c r="AL9" s="26" t="s">
        <v>17</v>
      </c>
      <c r="AM9" s="26" t="s">
        <v>27</v>
      </c>
      <c r="AN9" s="26" t="s">
        <v>28</v>
      </c>
      <c r="AO9" s="26" t="s">
        <v>71</v>
      </c>
      <c r="AP9" s="26" t="s">
        <v>38</v>
      </c>
      <c r="AQ9" s="26" t="s">
        <v>39</v>
      </c>
      <c r="AR9" s="26" t="s">
        <v>72</v>
      </c>
    </row>
    <row r="10" spans="1:44" ht="24.75" customHeight="1">
      <c r="A10" s="5"/>
      <c r="B10" s="6"/>
      <c r="C10" s="7"/>
      <c r="D10" s="8"/>
      <c r="E10" s="187"/>
      <c r="F10" s="188"/>
      <c r="G10" s="188"/>
      <c r="H10" s="188"/>
      <c r="I10" s="188"/>
      <c r="J10" s="188"/>
      <c r="K10" s="188"/>
      <c r="L10" s="188"/>
      <c r="M10" s="189"/>
      <c r="N10" s="146">
        <f aca="true" t="shared" si="0" ref="N10:N35">IF(A10="","",ROUND(C10*E10,0))</f>
      </c>
      <c r="O10" s="147"/>
      <c r="P10" s="147"/>
      <c r="Q10" s="147"/>
      <c r="R10" s="147"/>
      <c r="S10" s="147"/>
      <c r="T10" s="147"/>
      <c r="U10" s="147"/>
      <c r="V10" s="148"/>
      <c r="W10" s="35"/>
      <c r="X10" s="87"/>
      <c r="Y10" s="21"/>
      <c r="AB10" s="26" t="s">
        <v>18</v>
      </c>
      <c r="AC10" s="85" t="s">
        <v>63</v>
      </c>
      <c r="AD10" s="9" t="s">
        <v>20</v>
      </c>
      <c r="AE10" s="43">
        <f>IF($N$7="消　費　税　抜　き",N10,IF(W10="抜",N10,""))</f>
      </c>
      <c r="AF10" s="43">
        <f>IF($AE10="","",IF($X10="５％",$AE10,""))</f>
      </c>
      <c r="AG10" s="43">
        <f>IF(AE10="","",IF($X10="８％",$AE10,""))</f>
      </c>
      <c r="AH10" s="43">
        <f>IF($AE10="","",IF($X10="１０％",$AE10,""))</f>
      </c>
      <c r="AI10" s="43">
        <f>IF($AE10="","",IF($X10="５％",ROUNDDOWN($AE10*0.05,0),""))</f>
      </c>
      <c r="AJ10" s="43">
        <f>IF($AE10="","",IF($X10="８％",ROUNDDOWN($AE10*0.08,0),""))</f>
      </c>
      <c r="AK10" s="43">
        <f>IF($AE10="","",IF($X10="１０％",ROUNDDOWN($AE10*0.1,0),""))</f>
      </c>
      <c r="AL10" s="43">
        <f>IF($AE10="",$N10,"")</f>
      </c>
      <c r="AM10" s="43">
        <f>IF($AL10="","",IF($X10="５％",$AL10-$AP10,""))</f>
      </c>
      <c r="AN10" s="43">
        <f>IF($AL10="","",IF($X10="８％",$AL10-$AQ10,""))</f>
      </c>
      <c r="AO10" s="43">
        <f>IF($AL10="","",IF($X10="１０％",$AL10-$AR10,""))</f>
      </c>
      <c r="AP10" s="9">
        <f>IF($AL10="","",IF($X10="５％",ROUNDDOWN($AL10*5/105,0),""))</f>
      </c>
      <c r="AQ10" s="9">
        <f>IF($AL10="","",IF($X10="８％",ROUNDDOWN($AL10*8/108,0),""))</f>
      </c>
      <c r="AR10" s="9">
        <f>IF($AL10="","",IF($X10="１０％",ROUNDDOWN($AL10*10/110,0),""))</f>
      </c>
    </row>
    <row r="11" spans="1:44" ht="24.75" customHeight="1">
      <c r="A11" s="1"/>
      <c r="B11" s="2"/>
      <c r="C11" s="3"/>
      <c r="D11" s="4"/>
      <c r="E11" s="128"/>
      <c r="F11" s="113"/>
      <c r="G11" s="113"/>
      <c r="H11" s="113"/>
      <c r="I11" s="113"/>
      <c r="J11" s="113"/>
      <c r="K11" s="113"/>
      <c r="L11" s="113"/>
      <c r="M11" s="114"/>
      <c r="N11" s="149">
        <f t="shared" si="0"/>
      </c>
      <c r="O11" s="150"/>
      <c r="P11" s="150"/>
      <c r="Q11" s="150"/>
      <c r="R11" s="150"/>
      <c r="S11" s="150"/>
      <c r="T11" s="150"/>
      <c r="U11" s="150"/>
      <c r="V11" s="151"/>
      <c r="W11" s="35"/>
      <c r="X11" s="87"/>
      <c r="Y11" s="22"/>
      <c r="AB11" s="34" t="s">
        <v>17</v>
      </c>
      <c r="AC11" s="88" t="s">
        <v>64</v>
      </c>
      <c r="AD11" s="9" t="s">
        <v>21</v>
      </c>
      <c r="AE11" s="43">
        <f aca="true" t="shared" si="1" ref="AE11:AE35">IF($N$7="消　費　税　抜　き",N11,IF(W11="抜",N11,""))</f>
      </c>
      <c r="AF11" s="43">
        <f aca="true" t="shared" si="2" ref="AF11:AF35">IF($AE11="","",IF($X11="５％",$AE11,""))</f>
      </c>
      <c r="AG11" s="43">
        <f aca="true" t="shared" si="3" ref="AG11:AG35">IF(AE11="","",IF($X11="８％",$AE11,""))</f>
      </c>
      <c r="AH11" s="43">
        <f aca="true" t="shared" si="4" ref="AH11:AH35">IF($AE11="","",IF($X11="１０％",$AE11,""))</f>
      </c>
      <c r="AI11" s="43">
        <f aca="true" t="shared" si="5" ref="AI11:AI35">IF($AE11="","",IF($X11="５％",ROUNDDOWN($AE11*0.05,0),""))</f>
      </c>
      <c r="AJ11" s="43">
        <f aca="true" t="shared" si="6" ref="AJ11:AJ35">IF($AE11="","",IF($X11="８％",ROUNDDOWN($AE11*0.08,0),""))</f>
      </c>
      <c r="AK11" s="43">
        <f aca="true" t="shared" si="7" ref="AK11:AK35">IF($AE11="","",IF($X11="１０％",ROUNDDOWN($AE11*0.1,0),""))</f>
      </c>
      <c r="AL11" s="43">
        <f aca="true" t="shared" si="8" ref="AL11:AL35">IF($AE11="",$N11,"")</f>
      </c>
      <c r="AM11" s="43">
        <f aca="true" t="shared" si="9" ref="AM11:AM35">IF($AL11="","",IF($X11="５％",$AL11-$AP11,""))</f>
      </c>
      <c r="AN11" s="43">
        <f aca="true" t="shared" si="10" ref="AN11:AN35">IF($AL11="","",IF($X11="８％",$AL11-$AQ11,""))</f>
      </c>
      <c r="AO11" s="43">
        <f aca="true" t="shared" si="11" ref="AO11:AO35">IF($AL11="","",IF($X11="１０％",$AL11-$AR11,""))</f>
      </c>
      <c r="AP11" s="9">
        <f aca="true" t="shared" si="12" ref="AP11:AP35">IF($AL11="","",IF($X11="５％",ROUNDDOWN($AL11*5/105,0),""))</f>
      </c>
      <c r="AQ11" s="9">
        <f aca="true" t="shared" si="13" ref="AQ11:AQ35">IF($AL11="","",IF($X11="８％",ROUNDDOWN($AL11*8/108,0),""))</f>
      </c>
      <c r="AR11" s="9">
        <f aca="true" t="shared" si="14" ref="AR11:AR35">IF($AL11="","",IF($X11="１０％",ROUNDDOWN($AL11*10/110,0),""))</f>
      </c>
    </row>
    <row r="12" spans="1:44" ht="24.75" customHeight="1">
      <c r="A12" s="1"/>
      <c r="B12" s="2"/>
      <c r="C12" s="3"/>
      <c r="D12" s="4"/>
      <c r="E12" s="128"/>
      <c r="F12" s="113"/>
      <c r="G12" s="113"/>
      <c r="H12" s="113"/>
      <c r="I12" s="113"/>
      <c r="J12" s="113"/>
      <c r="K12" s="113"/>
      <c r="L12" s="113"/>
      <c r="M12" s="114"/>
      <c r="N12" s="149">
        <f t="shared" si="0"/>
      </c>
      <c r="O12" s="150"/>
      <c r="P12" s="150"/>
      <c r="Q12" s="150"/>
      <c r="R12" s="150"/>
      <c r="S12" s="150"/>
      <c r="T12" s="150"/>
      <c r="U12" s="150"/>
      <c r="V12" s="151"/>
      <c r="W12" s="35"/>
      <c r="X12" s="87"/>
      <c r="Y12" s="22"/>
      <c r="AB12" s="34"/>
      <c r="AC12" s="88" t="s">
        <v>68</v>
      </c>
      <c r="AE12" s="43">
        <f t="shared" si="1"/>
      </c>
      <c r="AF12" s="43">
        <f t="shared" si="2"/>
      </c>
      <c r="AG12" s="43">
        <f t="shared" si="3"/>
      </c>
      <c r="AH12" s="43">
        <f t="shared" si="4"/>
      </c>
      <c r="AI12" s="43">
        <f t="shared" si="5"/>
      </c>
      <c r="AJ12" s="43">
        <f t="shared" si="6"/>
      </c>
      <c r="AK12" s="43">
        <f t="shared" si="7"/>
      </c>
      <c r="AL12" s="43">
        <f t="shared" si="8"/>
      </c>
      <c r="AM12" s="43">
        <f t="shared" si="9"/>
      </c>
      <c r="AN12" s="43">
        <f t="shared" si="10"/>
      </c>
      <c r="AO12" s="43">
        <f t="shared" si="11"/>
      </c>
      <c r="AP12" s="9">
        <f t="shared" si="12"/>
      </c>
      <c r="AQ12" s="9">
        <f t="shared" si="13"/>
      </c>
      <c r="AR12" s="9">
        <f t="shared" si="14"/>
      </c>
    </row>
    <row r="13" spans="1:44" ht="24.75" customHeight="1">
      <c r="A13" s="1"/>
      <c r="B13" s="2"/>
      <c r="C13" s="3"/>
      <c r="D13" s="4"/>
      <c r="E13" s="128"/>
      <c r="F13" s="113"/>
      <c r="G13" s="113"/>
      <c r="H13" s="113"/>
      <c r="I13" s="113"/>
      <c r="J13" s="113"/>
      <c r="K13" s="113"/>
      <c r="L13" s="113"/>
      <c r="M13" s="114"/>
      <c r="N13" s="149">
        <f t="shared" si="0"/>
      </c>
      <c r="O13" s="150"/>
      <c r="P13" s="150"/>
      <c r="Q13" s="150"/>
      <c r="R13" s="150"/>
      <c r="S13" s="150"/>
      <c r="T13" s="150"/>
      <c r="U13" s="150"/>
      <c r="V13" s="151"/>
      <c r="W13" s="35"/>
      <c r="X13" s="87"/>
      <c r="Y13" s="22"/>
      <c r="AB13" s="26"/>
      <c r="AC13" s="26"/>
      <c r="AE13" s="43">
        <f t="shared" si="1"/>
      </c>
      <c r="AF13" s="43">
        <f t="shared" si="2"/>
      </c>
      <c r="AG13" s="43">
        <f t="shared" si="3"/>
      </c>
      <c r="AH13" s="43">
        <f t="shared" si="4"/>
      </c>
      <c r="AI13" s="43">
        <f t="shared" si="5"/>
      </c>
      <c r="AJ13" s="43">
        <f t="shared" si="6"/>
      </c>
      <c r="AK13" s="43">
        <f t="shared" si="7"/>
      </c>
      <c r="AL13" s="43">
        <f t="shared" si="8"/>
      </c>
      <c r="AM13" s="43">
        <f t="shared" si="9"/>
      </c>
      <c r="AN13" s="43">
        <f t="shared" si="10"/>
      </c>
      <c r="AO13" s="43">
        <f t="shared" si="11"/>
      </c>
      <c r="AP13" s="9">
        <f t="shared" si="12"/>
      </c>
      <c r="AQ13" s="9">
        <f t="shared" si="13"/>
      </c>
      <c r="AR13" s="9">
        <f t="shared" si="14"/>
      </c>
    </row>
    <row r="14" spans="1:44" ht="24.75" customHeight="1">
      <c r="A14" s="1"/>
      <c r="B14" s="2"/>
      <c r="C14" s="3"/>
      <c r="D14" s="4"/>
      <c r="E14" s="128"/>
      <c r="F14" s="113"/>
      <c r="G14" s="113"/>
      <c r="H14" s="113"/>
      <c r="I14" s="113"/>
      <c r="J14" s="113"/>
      <c r="K14" s="113"/>
      <c r="L14" s="113"/>
      <c r="M14" s="114"/>
      <c r="N14" s="149">
        <f t="shared" si="0"/>
      </c>
      <c r="O14" s="150"/>
      <c r="P14" s="150"/>
      <c r="Q14" s="150"/>
      <c r="R14" s="150"/>
      <c r="S14" s="150"/>
      <c r="T14" s="150"/>
      <c r="U14" s="150"/>
      <c r="V14" s="151"/>
      <c r="W14" s="35"/>
      <c r="X14" s="87"/>
      <c r="Y14" s="22"/>
      <c r="AE14" s="43">
        <f t="shared" si="1"/>
      </c>
      <c r="AF14" s="43">
        <f t="shared" si="2"/>
      </c>
      <c r="AG14" s="43">
        <f t="shared" si="3"/>
      </c>
      <c r="AH14" s="43">
        <f t="shared" si="4"/>
      </c>
      <c r="AI14" s="43">
        <f t="shared" si="5"/>
      </c>
      <c r="AJ14" s="43">
        <f t="shared" si="6"/>
      </c>
      <c r="AK14" s="43">
        <f t="shared" si="7"/>
      </c>
      <c r="AL14" s="43">
        <f t="shared" si="8"/>
      </c>
      <c r="AM14" s="43">
        <f t="shared" si="9"/>
      </c>
      <c r="AN14" s="43">
        <f t="shared" si="10"/>
      </c>
      <c r="AO14" s="43">
        <f t="shared" si="11"/>
      </c>
      <c r="AP14" s="9">
        <f t="shared" si="12"/>
      </c>
      <c r="AQ14" s="9">
        <f t="shared" si="13"/>
      </c>
      <c r="AR14" s="9">
        <f t="shared" si="14"/>
      </c>
    </row>
    <row r="15" spans="1:44" ht="24.75" customHeight="1">
      <c r="A15" s="1"/>
      <c r="B15" s="2"/>
      <c r="C15" s="3"/>
      <c r="D15" s="4"/>
      <c r="E15" s="128"/>
      <c r="F15" s="113"/>
      <c r="G15" s="113"/>
      <c r="H15" s="113"/>
      <c r="I15" s="113"/>
      <c r="J15" s="113"/>
      <c r="K15" s="113"/>
      <c r="L15" s="113"/>
      <c r="M15" s="114"/>
      <c r="N15" s="149">
        <f t="shared" si="0"/>
      </c>
      <c r="O15" s="150"/>
      <c r="P15" s="150"/>
      <c r="Q15" s="150"/>
      <c r="R15" s="150"/>
      <c r="S15" s="150"/>
      <c r="T15" s="150"/>
      <c r="U15" s="150"/>
      <c r="V15" s="151"/>
      <c r="W15" s="35"/>
      <c r="X15" s="87"/>
      <c r="Y15" s="22"/>
      <c r="AE15" s="43">
        <f t="shared" si="1"/>
      </c>
      <c r="AF15" s="43">
        <f t="shared" si="2"/>
      </c>
      <c r="AG15" s="43">
        <f t="shared" si="3"/>
      </c>
      <c r="AH15" s="43">
        <f t="shared" si="4"/>
      </c>
      <c r="AI15" s="43">
        <f t="shared" si="5"/>
      </c>
      <c r="AJ15" s="43">
        <f t="shared" si="6"/>
      </c>
      <c r="AK15" s="43">
        <f t="shared" si="7"/>
      </c>
      <c r="AL15" s="43">
        <f t="shared" si="8"/>
      </c>
      <c r="AM15" s="43">
        <f t="shared" si="9"/>
      </c>
      <c r="AN15" s="43">
        <f t="shared" si="10"/>
      </c>
      <c r="AO15" s="43">
        <f t="shared" si="11"/>
      </c>
      <c r="AP15" s="9">
        <f t="shared" si="12"/>
      </c>
      <c r="AQ15" s="9">
        <f t="shared" si="13"/>
      </c>
      <c r="AR15" s="9">
        <f t="shared" si="14"/>
      </c>
    </row>
    <row r="16" spans="1:44" ht="24.75" customHeight="1">
      <c r="A16" s="1"/>
      <c r="B16" s="2"/>
      <c r="C16" s="3"/>
      <c r="D16" s="4"/>
      <c r="E16" s="128"/>
      <c r="F16" s="113"/>
      <c r="G16" s="113"/>
      <c r="H16" s="113"/>
      <c r="I16" s="113"/>
      <c r="J16" s="113"/>
      <c r="K16" s="113"/>
      <c r="L16" s="113"/>
      <c r="M16" s="114"/>
      <c r="N16" s="149">
        <f t="shared" si="0"/>
      </c>
      <c r="O16" s="150"/>
      <c r="P16" s="150"/>
      <c r="Q16" s="150"/>
      <c r="R16" s="150"/>
      <c r="S16" s="150"/>
      <c r="T16" s="150"/>
      <c r="U16" s="150"/>
      <c r="V16" s="151"/>
      <c r="W16" s="35"/>
      <c r="X16" s="87"/>
      <c r="Y16" s="22"/>
      <c r="AE16" s="43">
        <f t="shared" si="1"/>
      </c>
      <c r="AF16" s="43">
        <f t="shared" si="2"/>
      </c>
      <c r="AG16" s="43">
        <f t="shared" si="3"/>
      </c>
      <c r="AH16" s="43">
        <f t="shared" si="4"/>
      </c>
      <c r="AI16" s="43">
        <f t="shared" si="5"/>
      </c>
      <c r="AJ16" s="43">
        <f t="shared" si="6"/>
      </c>
      <c r="AK16" s="43">
        <f t="shared" si="7"/>
      </c>
      <c r="AL16" s="43">
        <f t="shared" si="8"/>
      </c>
      <c r="AM16" s="43">
        <f t="shared" si="9"/>
      </c>
      <c r="AN16" s="43">
        <f t="shared" si="10"/>
      </c>
      <c r="AO16" s="43">
        <f t="shared" si="11"/>
      </c>
      <c r="AP16" s="9">
        <f t="shared" si="12"/>
      </c>
      <c r="AQ16" s="9">
        <f t="shared" si="13"/>
      </c>
      <c r="AR16" s="9">
        <f t="shared" si="14"/>
      </c>
    </row>
    <row r="17" spans="1:44" ht="24.75" customHeight="1">
      <c r="A17" s="1"/>
      <c r="B17" s="2"/>
      <c r="C17" s="3"/>
      <c r="D17" s="4"/>
      <c r="E17" s="128"/>
      <c r="F17" s="113"/>
      <c r="G17" s="113"/>
      <c r="H17" s="113"/>
      <c r="I17" s="113"/>
      <c r="J17" s="113"/>
      <c r="K17" s="113"/>
      <c r="L17" s="113"/>
      <c r="M17" s="114"/>
      <c r="N17" s="149">
        <f t="shared" si="0"/>
      </c>
      <c r="O17" s="150"/>
      <c r="P17" s="150"/>
      <c r="Q17" s="150"/>
      <c r="R17" s="150"/>
      <c r="S17" s="150"/>
      <c r="T17" s="150"/>
      <c r="U17" s="150"/>
      <c r="V17" s="151"/>
      <c r="W17" s="35"/>
      <c r="X17" s="87"/>
      <c r="Y17" s="22"/>
      <c r="AE17" s="43">
        <f t="shared" si="1"/>
      </c>
      <c r="AF17" s="43">
        <f t="shared" si="2"/>
      </c>
      <c r="AG17" s="43">
        <f t="shared" si="3"/>
      </c>
      <c r="AH17" s="43">
        <f t="shared" si="4"/>
      </c>
      <c r="AI17" s="43">
        <f t="shared" si="5"/>
      </c>
      <c r="AJ17" s="43">
        <f t="shared" si="6"/>
      </c>
      <c r="AK17" s="43">
        <f t="shared" si="7"/>
      </c>
      <c r="AL17" s="43">
        <f t="shared" si="8"/>
      </c>
      <c r="AM17" s="43">
        <f t="shared" si="9"/>
      </c>
      <c r="AN17" s="43">
        <f t="shared" si="10"/>
      </c>
      <c r="AO17" s="43">
        <f t="shared" si="11"/>
      </c>
      <c r="AP17" s="9">
        <f t="shared" si="12"/>
      </c>
      <c r="AQ17" s="9">
        <f t="shared" si="13"/>
      </c>
      <c r="AR17" s="9">
        <f t="shared" si="14"/>
      </c>
    </row>
    <row r="18" spans="1:44" ht="24.75" customHeight="1">
      <c r="A18" s="1"/>
      <c r="B18" s="2"/>
      <c r="C18" s="3"/>
      <c r="D18" s="4"/>
      <c r="E18" s="128"/>
      <c r="F18" s="113"/>
      <c r="G18" s="113"/>
      <c r="H18" s="113"/>
      <c r="I18" s="113"/>
      <c r="J18" s="113"/>
      <c r="K18" s="113"/>
      <c r="L18" s="113"/>
      <c r="M18" s="114"/>
      <c r="N18" s="149">
        <f t="shared" si="0"/>
      </c>
      <c r="O18" s="150"/>
      <c r="P18" s="150"/>
      <c r="Q18" s="150"/>
      <c r="R18" s="150"/>
      <c r="S18" s="150"/>
      <c r="T18" s="150"/>
      <c r="U18" s="150"/>
      <c r="V18" s="151"/>
      <c r="W18" s="35"/>
      <c r="X18" s="87"/>
      <c r="Y18" s="22"/>
      <c r="AE18" s="43">
        <f t="shared" si="1"/>
      </c>
      <c r="AF18" s="43">
        <f t="shared" si="2"/>
      </c>
      <c r="AG18" s="43">
        <f t="shared" si="3"/>
      </c>
      <c r="AH18" s="43">
        <f t="shared" si="4"/>
      </c>
      <c r="AI18" s="43">
        <f t="shared" si="5"/>
      </c>
      <c r="AJ18" s="43">
        <f t="shared" si="6"/>
      </c>
      <c r="AK18" s="43">
        <f t="shared" si="7"/>
      </c>
      <c r="AL18" s="43">
        <f t="shared" si="8"/>
      </c>
      <c r="AM18" s="43">
        <f t="shared" si="9"/>
      </c>
      <c r="AN18" s="43">
        <f t="shared" si="10"/>
      </c>
      <c r="AO18" s="43">
        <f t="shared" si="11"/>
      </c>
      <c r="AP18" s="9">
        <f t="shared" si="12"/>
      </c>
      <c r="AQ18" s="9">
        <f t="shared" si="13"/>
      </c>
      <c r="AR18" s="9">
        <f t="shared" si="14"/>
      </c>
    </row>
    <row r="19" spans="1:44" ht="24.75" customHeight="1">
      <c r="A19" s="1"/>
      <c r="B19" s="2"/>
      <c r="C19" s="3"/>
      <c r="D19" s="4"/>
      <c r="E19" s="128"/>
      <c r="F19" s="113"/>
      <c r="G19" s="113"/>
      <c r="H19" s="113"/>
      <c r="I19" s="113"/>
      <c r="J19" s="113"/>
      <c r="K19" s="113"/>
      <c r="L19" s="113"/>
      <c r="M19" s="114"/>
      <c r="N19" s="149">
        <f t="shared" si="0"/>
      </c>
      <c r="O19" s="150"/>
      <c r="P19" s="150"/>
      <c r="Q19" s="150"/>
      <c r="R19" s="150"/>
      <c r="S19" s="150"/>
      <c r="T19" s="150"/>
      <c r="U19" s="150"/>
      <c r="V19" s="151"/>
      <c r="W19" s="35"/>
      <c r="X19" s="87"/>
      <c r="Y19" s="22"/>
      <c r="AE19" s="43">
        <f t="shared" si="1"/>
      </c>
      <c r="AF19" s="43">
        <f t="shared" si="2"/>
      </c>
      <c r="AG19" s="43">
        <f t="shared" si="3"/>
      </c>
      <c r="AH19" s="43">
        <f t="shared" si="4"/>
      </c>
      <c r="AI19" s="43">
        <f t="shared" si="5"/>
      </c>
      <c r="AJ19" s="43">
        <f t="shared" si="6"/>
      </c>
      <c r="AK19" s="43">
        <f t="shared" si="7"/>
      </c>
      <c r="AL19" s="43">
        <f t="shared" si="8"/>
      </c>
      <c r="AM19" s="43">
        <f t="shared" si="9"/>
      </c>
      <c r="AN19" s="43">
        <f t="shared" si="10"/>
      </c>
      <c r="AO19" s="43">
        <f t="shared" si="11"/>
      </c>
      <c r="AP19" s="9">
        <f t="shared" si="12"/>
      </c>
      <c r="AQ19" s="9">
        <f t="shared" si="13"/>
      </c>
      <c r="AR19" s="9">
        <f t="shared" si="14"/>
      </c>
    </row>
    <row r="20" spans="1:44" ht="24.75" customHeight="1">
      <c r="A20" s="1"/>
      <c r="B20" s="2"/>
      <c r="C20" s="3"/>
      <c r="D20" s="4"/>
      <c r="E20" s="128"/>
      <c r="F20" s="113"/>
      <c r="G20" s="113"/>
      <c r="H20" s="113"/>
      <c r="I20" s="113"/>
      <c r="J20" s="113"/>
      <c r="K20" s="113"/>
      <c r="L20" s="113"/>
      <c r="M20" s="114"/>
      <c r="N20" s="149">
        <f t="shared" si="0"/>
      </c>
      <c r="O20" s="150"/>
      <c r="P20" s="150"/>
      <c r="Q20" s="150"/>
      <c r="R20" s="150"/>
      <c r="S20" s="150"/>
      <c r="T20" s="150"/>
      <c r="U20" s="150"/>
      <c r="V20" s="151"/>
      <c r="W20" s="35"/>
      <c r="X20" s="87"/>
      <c r="Y20" s="22"/>
      <c r="AE20" s="43">
        <f t="shared" si="1"/>
      </c>
      <c r="AF20" s="43">
        <f t="shared" si="2"/>
      </c>
      <c r="AG20" s="43">
        <f t="shared" si="3"/>
      </c>
      <c r="AH20" s="43">
        <f t="shared" si="4"/>
      </c>
      <c r="AI20" s="43">
        <f t="shared" si="5"/>
      </c>
      <c r="AJ20" s="43">
        <f t="shared" si="6"/>
      </c>
      <c r="AK20" s="43">
        <f t="shared" si="7"/>
      </c>
      <c r="AL20" s="43">
        <f t="shared" si="8"/>
      </c>
      <c r="AM20" s="43">
        <f t="shared" si="9"/>
      </c>
      <c r="AN20" s="43">
        <f t="shared" si="10"/>
      </c>
      <c r="AO20" s="43">
        <f t="shared" si="11"/>
      </c>
      <c r="AP20" s="9">
        <f t="shared" si="12"/>
      </c>
      <c r="AQ20" s="9">
        <f t="shared" si="13"/>
      </c>
      <c r="AR20" s="9">
        <f t="shared" si="14"/>
      </c>
    </row>
    <row r="21" spans="1:44" ht="24.75" customHeight="1">
      <c r="A21" s="1"/>
      <c r="B21" s="2"/>
      <c r="C21" s="3"/>
      <c r="D21" s="4"/>
      <c r="E21" s="128"/>
      <c r="F21" s="113"/>
      <c r="G21" s="113"/>
      <c r="H21" s="113"/>
      <c r="I21" s="113"/>
      <c r="J21" s="113"/>
      <c r="K21" s="113"/>
      <c r="L21" s="113"/>
      <c r="M21" s="114"/>
      <c r="N21" s="149">
        <f t="shared" si="0"/>
      </c>
      <c r="O21" s="150"/>
      <c r="P21" s="150"/>
      <c r="Q21" s="150"/>
      <c r="R21" s="150"/>
      <c r="S21" s="150"/>
      <c r="T21" s="150"/>
      <c r="U21" s="150"/>
      <c r="V21" s="151"/>
      <c r="W21" s="35"/>
      <c r="X21" s="87"/>
      <c r="Y21" s="22"/>
      <c r="AE21" s="43">
        <f t="shared" si="1"/>
      </c>
      <c r="AF21" s="43">
        <f t="shared" si="2"/>
      </c>
      <c r="AG21" s="43">
        <f t="shared" si="3"/>
      </c>
      <c r="AH21" s="43">
        <f t="shared" si="4"/>
      </c>
      <c r="AI21" s="43">
        <f t="shared" si="5"/>
      </c>
      <c r="AJ21" s="43">
        <f t="shared" si="6"/>
      </c>
      <c r="AK21" s="43">
        <f t="shared" si="7"/>
      </c>
      <c r="AL21" s="43">
        <f t="shared" si="8"/>
      </c>
      <c r="AM21" s="43">
        <f t="shared" si="9"/>
      </c>
      <c r="AN21" s="43">
        <f t="shared" si="10"/>
      </c>
      <c r="AO21" s="43">
        <f t="shared" si="11"/>
      </c>
      <c r="AP21" s="9">
        <f t="shared" si="12"/>
      </c>
      <c r="AQ21" s="9">
        <f t="shared" si="13"/>
      </c>
      <c r="AR21" s="9">
        <f t="shared" si="14"/>
      </c>
    </row>
    <row r="22" spans="1:44" ht="24.75" customHeight="1">
      <c r="A22" s="1"/>
      <c r="B22" s="2"/>
      <c r="C22" s="3"/>
      <c r="D22" s="4"/>
      <c r="E22" s="128"/>
      <c r="F22" s="113"/>
      <c r="G22" s="113"/>
      <c r="H22" s="113"/>
      <c r="I22" s="113"/>
      <c r="J22" s="113"/>
      <c r="K22" s="113"/>
      <c r="L22" s="113"/>
      <c r="M22" s="114"/>
      <c r="N22" s="149">
        <f t="shared" si="0"/>
      </c>
      <c r="O22" s="150"/>
      <c r="P22" s="150"/>
      <c r="Q22" s="150"/>
      <c r="R22" s="150"/>
      <c r="S22" s="150"/>
      <c r="T22" s="150"/>
      <c r="U22" s="150"/>
      <c r="V22" s="151"/>
      <c r="W22" s="35"/>
      <c r="X22" s="87"/>
      <c r="Y22" s="22"/>
      <c r="AE22" s="43">
        <f t="shared" si="1"/>
      </c>
      <c r="AF22" s="43">
        <f t="shared" si="2"/>
      </c>
      <c r="AG22" s="43">
        <f t="shared" si="3"/>
      </c>
      <c r="AH22" s="43">
        <f t="shared" si="4"/>
      </c>
      <c r="AI22" s="43">
        <f t="shared" si="5"/>
      </c>
      <c r="AJ22" s="43">
        <f t="shared" si="6"/>
      </c>
      <c r="AK22" s="43">
        <f t="shared" si="7"/>
      </c>
      <c r="AL22" s="43">
        <f t="shared" si="8"/>
      </c>
      <c r="AM22" s="43">
        <f t="shared" si="9"/>
      </c>
      <c r="AN22" s="43">
        <f t="shared" si="10"/>
      </c>
      <c r="AO22" s="43">
        <f t="shared" si="11"/>
      </c>
      <c r="AP22" s="9">
        <f t="shared" si="12"/>
      </c>
      <c r="AQ22" s="9">
        <f t="shared" si="13"/>
      </c>
      <c r="AR22" s="9">
        <f t="shared" si="14"/>
      </c>
    </row>
    <row r="23" spans="1:44" ht="24.75" customHeight="1">
      <c r="A23" s="1"/>
      <c r="B23" s="2"/>
      <c r="C23" s="3"/>
      <c r="D23" s="4"/>
      <c r="E23" s="128"/>
      <c r="F23" s="113"/>
      <c r="G23" s="113"/>
      <c r="H23" s="113"/>
      <c r="I23" s="113"/>
      <c r="J23" s="113"/>
      <c r="K23" s="113"/>
      <c r="L23" s="113"/>
      <c r="M23" s="114"/>
      <c r="N23" s="149">
        <f t="shared" si="0"/>
      </c>
      <c r="O23" s="150"/>
      <c r="P23" s="150"/>
      <c r="Q23" s="150"/>
      <c r="R23" s="150"/>
      <c r="S23" s="150"/>
      <c r="T23" s="150"/>
      <c r="U23" s="150"/>
      <c r="V23" s="151"/>
      <c r="W23" s="35"/>
      <c r="X23" s="87"/>
      <c r="Y23" s="22"/>
      <c r="AE23" s="43">
        <f t="shared" si="1"/>
      </c>
      <c r="AF23" s="43">
        <f t="shared" si="2"/>
      </c>
      <c r="AG23" s="43">
        <f t="shared" si="3"/>
      </c>
      <c r="AH23" s="43">
        <f t="shared" si="4"/>
      </c>
      <c r="AI23" s="43">
        <f t="shared" si="5"/>
      </c>
      <c r="AJ23" s="43">
        <f t="shared" si="6"/>
      </c>
      <c r="AK23" s="43">
        <f t="shared" si="7"/>
      </c>
      <c r="AL23" s="43">
        <f t="shared" si="8"/>
      </c>
      <c r="AM23" s="43">
        <f t="shared" si="9"/>
      </c>
      <c r="AN23" s="43">
        <f t="shared" si="10"/>
      </c>
      <c r="AO23" s="43">
        <f t="shared" si="11"/>
      </c>
      <c r="AP23" s="9">
        <f t="shared" si="12"/>
      </c>
      <c r="AQ23" s="9">
        <f t="shared" si="13"/>
      </c>
      <c r="AR23" s="9">
        <f t="shared" si="14"/>
      </c>
    </row>
    <row r="24" spans="1:44" ht="24.75" customHeight="1">
      <c r="A24" s="1"/>
      <c r="B24" s="2"/>
      <c r="C24" s="3"/>
      <c r="D24" s="4"/>
      <c r="E24" s="128"/>
      <c r="F24" s="113"/>
      <c r="G24" s="113"/>
      <c r="H24" s="113"/>
      <c r="I24" s="113"/>
      <c r="J24" s="113"/>
      <c r="K24" s="113"/>
      <c r="L24" s="113"/>
      <c r="M24" s="114"/>
      <c r="N24" s="149">
        <f t="shared" si="0"/>
      </c>
      <c r="O24" s="150"/>
      <c r="P24" s="150"/>
      <c r="Q24" s="150"/>
      <c r="R24" s="150"/>
      <c r="S24" s="150"/>
      <c r="T24" s="150"/>
      <c r="U24" s="150"/>
      <c r="V24" s="151"/>
      <c r="W24" s="35"/>
      <c r="X24" s="87"/>
      <c r="Y24" s="22"/>
      <c r="AE24" s="43">
        <f t="shared" si="1"/>
      </c>
      <c r="AF24" s="43">
        <f t="shared" si="2"/>
      </c>
      <c r="AG24" s="43">
        <f t="shared" si="3"/>
      </c>
      <c r="AH24" s="43">
        <f t="shared" si="4"/>
      </c>
      <c r="AI24" s="43">
        <f t="shared" si="5"/>
      </c>
      <c r="AJ24" s="43">
        <f t="shared" si="6"/>
      </c>
      <c r="AK24" s="43">
        <f t="shared" si="7"/>
      </c>
      <c r="AL24" s="43">
        <f t="shared" si="8"/>
      </c>
      <c r="AM24" s="43">
        <f t="shared" si="9"/>
      </c>
      <c r="AN24" s="43">
        <f t="shared" si="10"/>
      </c>
      <c r="AO24" s="43">
        <f t="shared" si="11"/>
      </c>
      <c r="AP24" s="9">
        <f t="shared" si="12"/>
      </c>
      <c r="AQ24" s="9">
        <f t="shared" si="13"/>
      </c>
      <c r="AR24" s="9">
        <f t="shared" si="14"/>
      </c>
    </row>
    <row r="25" spans="1:44" ht="24.75" customHeight="1">
      <c r="A25" s="1"/>
      <c r="B25" s="2"/>
      <c r="C25" s="3"/>
      <c r="D25" s="4"/>
      <c r="E25" s="128"/>
      <c r="F25" s="113"/>
      <c r="G25" s="113"/>
      <c r="H25" s="113"/>
      <c r="I25" s="113"/>
      <c r="J25" s="113"/>
      <c r="K25" s="113"/>
      <c r="L25" s="113"/>
      <c r="M25" s="114"/>
      <c r="N25" s="149">
        <f t="shared" si="0"/>
      </c>
      <c r="O25" s="150"/>
      <c r="P25" s="150"/>
      <c r="Q25" s="150"/>
      <c r="R25" s="150"/>
      <c r="S25" s="150"/>
      <c r="T25" s="150"/>
      <c r="U25" s="150"/>
      <c r="V25" s="151"/>
      <c r="W25" s="35"/>
      <c r="X25" s="87"/>
      <c r="Y25" s="22"/>
      <c r="AE25" s="43">
        <f t="shared" si="1"/>
      </c>
      <c r="AF25" s="43">
        <f t="shared" si="2"/>
      </c>
      <c r="AG25" s="43">
        <f t="shared" si="3"/>
      </c>
      <c r="AH25" s="43">
        <f t="shared" si="4"/>
      </c>
      <c r="AI25" s="43">
        <f t="shared" si="5"/>
      </c>
      <c r="AJ25" s="43">
        <f t="shared" si="6"/>
      </c>
      <c r="AK25" s="43">
        <f t="shared" si="7"/>
      </c>
      <c r="AL25" s="43">
        <f t="shared" si="8"/>
      </c>
      <c r="AM25" s="43">
        <f t="shared" si="9"/>
      </c>
      <c r="AN25" s="43">
        <f t="shared" si="10"/>
      </c>
      <c r="AO25" s="43">
        <f t="shared" si="11"/>
      </c>
      <c r="AP25" s="9">
        <f t="shared" si="12"/>
      </c>
      <c r="AQ25" s="9">
        <f t="shared" si="13"/>
      </c>
      <c r="AR25" s="9">
        <f t="shared" si="14"/>
      </c>
    </row>
    <row r="26" spans="1:44" ht="24.75" customHeight="1">
      <c r="A26" s="1"/>
      <c r="B26" s="2"/>
      <c r="C26" s="3"/>
      <c r="D26" s="4"/>
      <c r="E26" s="128"/>
      <c r="F26" s="113"/>
      <c r="G26" s="113"/>
      <c r="H26" s="113"/>
      <c r="I26" s="113"/>
      <c r="J26" s="113"/>
      <c r="K26" s="113"/>
      <c r="L26" s="113"/>
      <c r="M26" s="114"/>
      <c r="N26" s="149">
        <f t="shared" si="0"/>
      </c>
      <c r="O26" s="150"/>
      <c r="P26" s="150"/>
      <c r="Q26" s="150"/>
      <c r="R26" s="150"/>
      <c r="S26" s="150"/>
      <c r="T26" s="150"/>
      <c r="U26" s="150"/>
      <c r="V26" s="151"/>
      <c r="W26" s="35"/>
      <c r="X26" s="87"/>
      <c r="Y26" s="22"/>
      <c r="AE26" s="43">
        <f t="shared" si="1"/>
      </c>
      <c r="AF26" s="43">
        <f t="shared" si="2"/>
      </c>
      <c r="AG26" s="43">
        <f t="shared" si="3"/>
      </c>
      <c r="AH26" s="43">
        <f t="shared" si="4"/>
      </c>
      <c r="AI26" s="43">
        <f t="shared" si="5"/>
      </c>
      <c r="AJ26" s="43">
        <f t="shared" si="6"/>
      </c>
      <c r="AK26" s="43">
        <f t="shared" si="7"/>
      </c>
      <c r="AL26" s="43">
        <f t="shared" si="8"/>
      </c>
      <c r="AM26" s="43">
        <f t="shared" si="9"/>
      </c>
      <c r="AN26" s="43">
        <f t="shared" si="10"/>
      </c>
      <c r="AO26" s="43">
        <f t="shared" si="11"/>
      </c>
      <c r="AP26" s="9">
        <f t="shared" si="12"/>
      </c>
      <c r="AQ26" s="9">
        <f t="shared" si="13"/>
      </c>
      <c r="AR26" s="9">
        <f t="shared" si="14"/>
      </c>
    </row>
    <row r="27" spans="1:44" ht="24.75" customHeight="1">
      <c r="A27" s="1"/>
      <c r="B27" s="2"/>
      <c r="C27" s="3"/>
      <c r="D27" s="4"/>
      <c r="E27" s="128"/>
      <c r="F27" s="113"/>
      <c r="G27" s="113"/>
      <c r="H27" s="113"/>
      <c r="I27" s="113"/>
      <c r="J27" s="113"/>
      <c r="K27" s="113"/>
      <c r="L27" s="113"/>
      <c r="M27" s="114"/>
      <c r="N27" s="149">
        <f t="shared" si="0"/>
      </c>
      <c r="O27" s="150"/>
      <c r="P27" s="150"/>
      <c r="Q27" s="150"/>
      <c r="R27" s="150"/>
      <c r="S27" s="150"/>
      <c r="T27" s="150"/>
      <c r="U27" s="150"/>
      <c r="V27" s="151"/>
      <c r="W27" s="35"/>
      <c r="X27" s="87"/>
      <c r="Y27" s="22"/>
      <c r="AE27" s="43">
        <f t="shared" si="1"/>
      </c>
      <c r="AF27" s="43">
        <f t="shared" si="2"/>
      </c>
      <c r="AG27" s="43">
        <f t="shared" si="3"/>
      </c>
      <c r="AH27" s="43">
        <f t="shared" si="4"/>
      </c>
      <c r="AI27" s="43">
        <f t="shared" si="5"/>
      </c>
      <c r="AJ27" s="43">
        <f t="shared" si="6"/>
      </c>
      <c r="AK27" s="43">
        <f t="shared" si="7"/>
      </c>
      <c r="AL27" s="43">
        <f t="shared" si="8"/>
      </c>
      <c r="AM27" s="43">
        <f t="shared" si="9"/>
      </c>
      <c r="AN27" s="43">
        <f t="shared" si="10"/>
      </c>
      <c r="AO27" s="43">
        <f t="shared" si="11"/>
      </c>
      <c r="AP27" s="9">
        <f t="shared" si="12"/>
      </c>
      <c r="AQ27" s="9">
        <f t="shared" si="13"/>
      </c>
      <c r="AR27" s="9">
        <f t="shared" si="14"/>
      </c>
    </row>
    <row r="28" spans="1:44" ht="24.75" customHeight="1">
      <c r="A28" s="1"/>
      <c r="B28" s="2"/>
      <c r="C28" s="3"/>
      <c r="D28" s="4"/>
      <c r="E28" s="128"/>
      <c r="F28" s="113"/>
      <c r="G28" s="113"/>
      <c r="H28" s="113"/>
      <c r="I28" s="113"/>
      <c r="J28" s="113"/>
      <c r="K28" s="113"/>
      <c r="L28" s="113"/>
      <c r="M28" s="114"/>
      <c r="N28" s="149">
        <f t="shared" si="0"/>
      </c>
      <c r="O28" s="150"/>
      <c r="P28" s="150"/>
      <c r="Q28" s="150"/>
      <c r="R28" s="150"/>
      <c r="S28" s="150"/>
      <c r="T28" s="150"/>
      <c r="U28" s="150"/>
      <c r="V28" s="151"/>
      <c r="W28" s="35"/>
      <c r="X28" s="87"/>
      <c r="Y28" s="22"/>
      <c r="AE28" s="43">
        <f t="shared" si="1"/>
      </c>
      <c r="AF28" s="43">
        <f t="shared" si="2"/>
      </c>
      <c r="AG28" s="43">
        <f t="shared" si="3"/>
      </c>
      <c r="AH28" s="43">
        <f t="shared" si="4"/>
      </c>
      <c r="AI28" s="43">
        <f t="shared" si="5"/>
      </c>
      <c r="AJ28" s="43">
        <f t="shared" si="6"/>
      </c>
      <c r="AK28" s="43">
        <f t="shared" si="7"/>
      </c>
      <c r="AL28" s="43">
        <f t="shared" si="8"/>
      </c>
      <c r="AM28" s="43">
        <f t="shared" si="9"/>
      </c>
      <c r="AN28" s="43">
        <f t="shared" si="10"/>
      </c>
      <c r="AO28" s="43">
        <f t="shared" si="11"/>
      </c>
      <c r="AP28" s="9">
        <f t="shared" si="12"/>
      </c>
      <c r="AQ28" s="9">
        <f t="shared" si="13"/>
      </c>
      <c r="AR28" s="9">
        <f t="shared" si="14"/>
      </c>
    </row>
    <row r="29" spans="1:44" ht="24.75" customHeight="1">
      <c r="A29" s="1"/>
      <c r="B29" s="2"/>
      <c r="C29" s="3"/>
      <c r="D29" s="4"/>
      <c r="E29" s="128"/>
      <c r="F29" s="113"/>
      <c r="G29" s="113"/>
      <c r="H29" s="113"/>
      <c r="I29" s="113"/>
      <c r="J29" s="113"/>
      <c r="K29" s="113"/>
      <c r="L29" s="113"/>
      <c r="M29" s="114"/>
      <c r="N29" s="149">
        <f t="shared" si="0"/>
      </c>
      <c r="O29" s="150"/>
      <c r="P29" s="150"/>
      <c r="Q29" s="150"/>
      <c r="R29" s="150"/>
      <c r="S29" s="150"/>
      <c r="T29" s="150"/>
      <c r="U29" s="150"/>
      <c r="V29" s="151"/>
      <c r="W29" s="35"/>
      <c r="X29" s="87"/>
      <c r="Y29" s="22"/>
      <c r="AE29" s="43">
        <f t="shared" si="1"/>
      </c>
      <c r="AF29" s="43">
        <f t="shared" si="2"/>
      </c>
      <c r="AG29" s="43">
        <f t="shared" si="3"/>
      </c>
      <c r="AH29" s="43">
        <f t="shared" si="4"/>
      </c>
      <c r="AI29" s="43">
        <f t="shared" si="5"/>
      </c>
      <c r="AJ29" s="43">
        <f t="shared" si="6"/>
      </c>
      <c r="AK29" s="43">
        <f t="shared" si="7"/>
      </c>
      <c r="AL29" s="43">
        <f t="shared" si="8"/>
      </c>
      <c r="AM29" s="43">
        <f t="shared" si="9"/>
      </c>
      <c r="AN29" s="43">
        <f t="shared" si="10"/>
      </c>
      <c r="AO29" s="43">
        <f t="shared" si="11"/>
      </c>
      <c r="AP29" s="9">
        <f t="shared" si="12"/>
      </c>
      <c r="AQ29" s="9">
        <f t="shared" si="13"/>
      </c>
      <c r="AR29" s="9">
        <f t="shared" si="14"/>
      </c>
    </row>
    <row r="30" spans="1:44" ht="24.75" customHeight="1">
      <c r="A30" s="1"/>
      <c r="B30" s="2"/>
      <c r="C30" s="3"/>
      <c r="D30" s="4"/>
      <c r="E30" s="128"/>
      <c r="F30" s="113"/>
      <c r="G30" s="113"/>
      <c r="H30" s="113"/>
      <c r="I30" s="113"/>
      <c r="J30" s="113"/>
      <c r="K30" s="113"/>
      <c r="L30" s="113"/>
      <c r="M30" s="114"/>
      <c r="N30" s="149">
        <f t="shared" si="0"/>
      </c>
      <c r="O30" s="150"/>
      <c r="P30" s="150"/>
      <c r="Q30" s="150"/>
      <c r="R30" s="150"/>
      <c r="S30" s="150"/>
      <c r="T30" s="150"/>
      <c r="U30" s="150"/>
      <c r="V30" s="151"/>
      <c r="W30" s="35"/>
      <c r="X30" s="87"/>
      <c r="Y30" s="22"/>
      <c r="AE30" s="43">
        <f t="shared" si="1"/>
      </c>
      <c r="AF30" s="43">
        <f t="shared" si="2"/>
      </c>
      <c r="AG30" s="43">
        <f t="shared" si="3"/>
      </c>
      <c r="AH30" s="43">
        <f t="shared" si="4"/>
      </c>
      <c r="AI30" s="43">
        <f t="shared" si="5"/>
      </c>
      <c r="AJ30" s="43">
        <f t="shared" si="6"/>
      </c>
      <c r="AK30" s="43">
        <f t="shared" si="7"/>
      </c>
      <c r="AL30" s="43">
        <f t="shared" si="8"/>
      </c>
      <c r="AM30" s="43">
        <f t="shared" si="9"/>
      </c>
      <c r="AN30" s="43">
        <f t="shared" si="10"/>
      </c>
      <c r="AO30" s="43">
        <f t="shared" si="11"/>
      </c>
      <c r="AP30" s="9">
        <f t="shared" si="12"/>
      </c>
      <c r="AQ30" s="9">
        <f t="shared" si="13"/>
      </c>
      <c r="AR30" s="9">
        <f t="shared" si="14"/>
      </c>
    </row>
    <row r="31" spans="1:44" ht="24.75" customHeight="1">
      <c r="A31" s="1"/>
      <c r="B31" s="2"/>
      <c r="C31" s="3"/>
      <c r="D31" s="4"/>
      <c r="E31" s="128"/>
      <c r="F31" s="113"/>
      <c r="G31" s="113"/>
      <c r="H31" s="113"/>
      <c r="I31" s="113"/>
      <c r="J31" s="113"/>
      <c r="K31" s="113"/>
      <c r="L31" s="113"/>
      <c r="M31" s="114"/>
      <c r="N31" s="149">
        <f t="shared" si="0"/>
      </c>
      <c r="O31" s="150"/>
      <c r="P31" s="150"/>
      <c r="Q31" s="150"/>
      <c r="R31" s="150"/>
      <c r="S31" s="150"/>
      <c r="T31" s="150"/>
      <c r="U31" s="150"/>
      <c r="V31" s="151"/>
      <c r="W31" s="35"/>
      <c r="X31" s="87"/>
      <c r="Y31" s="22"/>
      <c r="AE31" s="43">
        <f t="shared" si="1"/>
      </c>
      <c r="AF31" s="43">
        <f t="shared" si="2"/>
      </c>
      <c r="AG31" s="43">
        <f t="shared" si="3"/>
      </c>
      <c r="AH31" s="43">
        <f t="shared" si="4"/>
      </c>
      <c r="AI31" s="43">
        <f t="shared" si="5"/>
      </c>
      <c r="AJ31" s="43">
        <f t="shared" si="6"/>
      </c>
      <c r="AK31" s="43">
        <f t="shared" si="7"/>
      </c>
      <c r="AL31" s="43">
        <f t="shared" si="8"/>
      </c>
      <c r="AM31" s="43">
        <f t="shared" si="9"/>
      </c>
      <c r="AN31" s="43">
        <f t="shared" si="10"/>
      </c>
      <c r="AO31" s="43">
        <f t="shared" si="11"/>
      </c>
      <c r="AP31" s="9">
        <f t="shared" si="12"/>
      </c>
      <c r="AQ31" s="9">
        <f t="shared" si="13"/>
      </c>
      <c r="AR31" s="9">
        <f t="shared" si="14"/>
      </c>
    </row>
    <row r="32" spans="1:44" ht="24.75" customHeight="1">
      <c r="A32" s="1"/>
      <c r="B32" s="2"/>
      <c r="C32" s="3"/>
      <c r="D32" s="4"/>
      <c r="E32" s="128"/>
      <c r="F32" s="113"/>
      <c r="G32" s="113"/>
      <c r="H32" s="113"/>
      <c r="I32" s="113"/>
      <c r="J32" s="113"/>
      <c r="K32" s="113"/>
      <c r="L32" s="113"/>
      <c r="M32" s="114"/>
      <c r="N32" s="149">
        <f t="shared" si="0"/>
      </c>
      <c r="O32" s="150"/>
      <c r="P32" s="150"/>
      <c r="Q32" s="150"/>
      <c r="R32" s="150"/>
      <c r="S32" s="150"/>
      <c r="T32" s="150"/>
      <c r="U32" s="150"/>
      <c r="V32" s="151"/>
      <c r="W32" s="35"/>
      <c r="X32" s="87"/>
      <c r="Y32" s="22"/>
      <c r="AE32" s="43">
        <f t="shared" si="1"/>
      </c>
      <c r="AF32" s="43">
        <f t="shared" si="2"/>
      </c>
      <c r="AG32" s="43">
        <f t="shared" si="3"/>
      </c>
      <c r="AH32" s="43">
        <f t="shared" si="4"/>
      </c>
      <c r="AI32" s="43">
        <f t="shared" si="5"/>
      </c>
      <c r="AJ32" s="43">
        <f t="shared" si="6"/>
      </c>
      <c r="AK32" s="43">
        <f t="shared" si="7"/>
      </c>
      <c r="AL32" s="43">
        <f t="shared" si="8"/>
      </c>
      <c r="AM32" s="43">
        <f t="shared" si="9"/>
      </c>
      <c r="AN32" s="43">
        <f t="shared" si="10"/>
      </c>
      <c r="AO32" s="43">
        <f t="shared" si="11"/>
      </c>
      <c r="AP32" s="9">
        <f t="shared" si="12"/>
      </c>
      <c r="AQ32" s="9">
        <f t="shared" si="13"/>
      </c>
      <c r="AR32" s="9">
        <f t="shared" si="14"/>
      </c>
    </row>
    <row r="33" spans="1:44" ht="24.75" customHeight="1">
      <c r="A33" s="1"/>
      <c r="B33" s="2"/>
      <c r="C33" s="3"/>
      <c r="D33" s="4"/>
      <c r="E33" s="128"/>
      <c r="F33" s="113"/>
      <c r="G33" s="113"/>
      <c r="H33" s="113"/>
      <c r="I33" s="113"/>
      <c r="J33" s="113"/>
      <c r="K33" s="113"/>
      <c r="L33" s="113"/>
      <c r="M33" s="114"/>
      <c r="N33" s="149">
        <f t="shared" si="0"/>
      </c>
      <c r="O33" s="150"/>
      <c r="P33" s="150"/>
      <c r="Q33" s="150"/>
      <c r="R33" s="150"/>
      <c r="S33" s="150"/>
      <c r="T33" s="150"/>
      <c r="U33" s="150"/>
      <c r="V33" s="151"/>
      <c r="W33" s="35"/>
      <c r="X33" s="87"/>
      <c r="Y33" s="22"/>
      <c r="AE33" s="43">
        <f t="shared" si="1"/>
      </c>
      <c r="AF33" s="43">
        <f t="shared" si="2"/>
      </c>
      <c r="AG33" s="43">
        <f t="shared" si="3"/>
      </c>
      <c r="AH33" s="43">
        <f t="shared" si="4"/>
      </c>
      <c r="AI33" s="43">
        <f t="shared" si="5"/>
      </c>
      <c r="AJ33" s="43">
        <f t="shared" si="6"/>
      </c>
      <c r="AK33" s="43">
        <f t="shared" si="7"/>
      </c>
      <c r="AL33" s="43">
        <f t="shared" si="8"/>
      </c>
      <c r="AM33" s="43">
        <f t="shared" si="9"/>
      </c>
      <c r="AN33" s="43">
        <f t="shared" si="10"/>
      </c>
      <c r="AO33" s="43">
        <f t="shared" si="11"/>
      </c>
      <c r="AP33" s="9">
        <f t="shared" si="12"/>
      </c>
      <c r="AQ33" s="9">
        <f t="shared" si="13"/>
      </c>
      <c r="AR33" s="9">
        <f t="shared" si="14"/>
      </c>
    </row>
    <row r="34" spans="1:44" ht="24.75" customHeight="1">
      <c r="A34" s="1"/>
      <c r="B34" s="2"/>
      <c r="C34" s="3"/>
      <c r="D34" s="4"/>
      <c r="E34" s="128"/>
      <c r="F34" s="113"/>
      <c r="G34" s="113"/>
      <c r="H34" s="113"/>
      <c r="I34" s="113"/>
      <c r="J34" s="113"/>
      <c r="K34" s="113"/>
      <c r="L34" s="113"/>
      <c r="M34" s="114"/>
      <c r="N34" s="149">
        <f t="shared" si="0"/>
      </c>
      <c r="O34" s="150"/>
      <c r="P34" s="150"/>
      <c r="Q34" s="150"/>
      <c r="R34" s="150"/>
      <c r="S34" s="150"/>
      <c r="T34" s="150"/>
      <c r="U34" s="150"/>
      <c r="V34" s="151"/>
      <c r="W34" s="35"/>
      <c r="X34" s="87"/>
      <c r="Y34" s="22"/>
      <c r="AE34" s="43">
        <f t="shared" si="1"/>
      </c>
      <c r="AF34" s="43">
        <f t="shared" si="2"/>
      </c>
      <c r="AG34" s="43">
        <f t="shared" si="3"/>
      </c>
      <c r="AH34" s="43">
        <f t="shared" si="4"/>
      </c>
      <c r="AI34" s="43">
        <f t="shared" si="5"/>
      </c>
      <c r="AJ34" s="43">
        <f t="shared" si="6"/>
      </c>
      <c r="AK34" s="43">
        <f t="shared" si="7"/>
      </c>
      <c r="AL34" s="43">
        <f t="shared" si="8"/>
      </c>
      <c r="AM34" s="43">
        <f t="shared" si="9"/>
      </c>
      <c r="AN34" s="43">
        <f t="shared" si="10"/>
      </c>
      <c r="AO34" s="43">
        <f t="shared" si="11"/>
      </c>
      <c r="AP34" s="9">
        <f t="shared" si="12"/>
      </c>
      <c r="AQ34" s="9">
        <f t="shared" si="13"/>
      </c>
      <c r="AR34" s="9">
        <f t="shared" si="14"/>
      </c>
    </row>
    <row r="35" spans="1:44" ht="24.75" customHeight="1" thickBot="1">
      <c r="A35" s="29"/>
      <c r="B35" s="30"/>
      <c r="C35" s="31"/>
      <c r="D35" s="32"/>
      <c r="E35" s="128"/>
      <c r="F35" s="113"/>
      <c r="G35" s="113"/>
      <c r="H35" s="113"/>
      <c r="I35" s="113"/>
      <c r="J35" s="113"/>
      <c r="K35" s="113"/>
      <c r="L35" s="113"/>
      <c r="M35" s="114"/>
      <c r="N35" s="158">
        <f t="shared" si="0"/>
      </c>
      <c r="O35" s="159"/>
      <c r="P35" s="159"/>
      <c r="Q35" s="159"/>
      <c r="R35" s="159"/>
      <c r="S35" s="159"/>
      <c r="T35" s="159"/>
      <c r="U35" s="159"/>
      <c r="V35" s="160"/>
      <c r="W35" s="35"/>
      <c r="X35" s="87"/>
      <c r="Y35" s="27"/>
      <c r="AE35" s="43">
        <f t="shared" si="1"/>
      </c>
      <c r="AF35" s="43">
        <f t="shared" si="2"/>
      </c>
      <c r="AG35" s="43">
        <f t="shared" si="3"/>
      </c>
      <c r="AH35" s="43">
        <f t="shared" si="4"/>
      </c>
      <c r="AI35" s="43">
        <f t="shared" si="5"/>
      </c>
      <c r="AJ35" s="43">
        <f t="shared" si="6"/>
      </c>
      <c r="AK35" s="43">
        <f t="shared" si="7"/>
      </c>
      <c r="AL35" s="43">
        <f t="shared" si="8"/>
      </c>
      <c r="AM35" s="43">
        <f t="shared" si="9"/>
      </c>
      <c r="AN35" s="43">
        <f t="shared" si="10"/>
      </c>
      <c r="AO35" s="43">
        <f t="shared" si="11"/>
      </c>
      <c r="AP35" s="9">
        <f t="shared" si="12"/>
      </c>
      <c r="AQ35" s="9">
        <f t="shared" si="13"/>
      </c>
      <c r="AR35" s="9">
        <f t="shared" si="14"/>
      </c>
    </row>
    <row r="36" spans="1:44" ht="24.75" customHeight="1" thickBot="1">
      <c r="A36" s="115" t="s">
        <v>35</v>
      </c>
      <c r="B36" s="116"/>
      <c r="C36" s="116"/>
      <c r="D36" s="116"/>
      <c r="E36" s="116"/>
      <c r="F36" s="116"/>
      <c r="G36" s="116"/>
      <c r="H36" s="116"/>
      <c r="I36" s="116"/>
      <c r="J36" s="116"/>
      <c r="K36" s="116"/>
      <c r="L36" s="116"/>
      <c r="M36" s="116"/>
      <c r="N36" s="161">
        <f>AF36+AM36</f>
        <v>0</v>
      </c>
      <c r="O36" s="162"/>
      <c r="P36" s="162"/>
      <c r="Q36" s="162"/>
      <c r="R36" s="162"/>
      <c r="S36" s="162"/>
      <c r="T36" s="162"/>
      <c r="U36" s="162"/>
      <c r="V36" s="163"/>
      <c r="W36" s="120">
        <f>AI36+AP36</f>
        <v>0</v>
      </c>
      <c r="X36" s="121"/>
      <c r="Y36" s="122"/>
      <c r="AD36" s="9" t="s">
        <v>23</v>
      </c>
      <c r="AE36" s="44">
        <f aca="true" t="shared" si="15" ref="AE36:AR36">SUM(AE10:AE35)</f>
        <v>0</v>
      </c>
      <c r="AF36" s="44">
        <f t="shared" si="15"/>
        <v>0</v>
      </c>
      <c r="AG36" s="44">
        <f t="shared" si="15"/>
        <v>0</v>
      </c>
      <c r="AH36" s="44">
        <f t="shared" si="15"/>
        <v>0</v>
      </c>
      <c r="AI36" s="44">
        <f t="shared" si="15"/>
        <v>0</v>
      </c>
      <c r="AJ36" s="44">
        <f t="shared" si="15"/>
        <v>0</v>
      </c>
      <c r="AK36" s="44">
        <f t="shared" si="15"/>
        <v>0</v>
      </c>
      <c r="AL36" s="44">
        <f t="shared" si="15"/>
        <v>0</v>
      </c>
      <c r="AM36" s="44">
        <f t="shared" si="15"/>
        <v>0</v>
      </c>
      <c r="AN36" s="44">
        <f t="shared" si="15"/>
        <v>0</v>
      </c>
      <c r="AO36" s="44">
        <f t="shared" si="15"/>
        <v>0</v>
      </c>
      <c r="AP36" s="44">
        <f t="shared" si="15"/>
        <v>0</v>
      </c>
      <c r="AQ36" s="44">
        <f t="shared" si="15"/>
        <v>0</v>
      </c>
      <c r="AR36" s="44">
        <f t="shared" si="15"/>
        <v>0</v>
      </c>
    </row>
    <row r="37" spans="1:25" ht="24.75" customHeight="1" thickBot="1">
      <c r="A37" s="115" t="s">
        <v>40</v>
      </c>
      <c r="B37" s="116"/>
      <c r="C37" s="116"/>
      <c r="D37" s="116"/>
      <c r="E37" s="116"/>
      <c r="F37" s="116"/>
      <c r="G37" s="116"/>
      <c r="H37" s="116"/>
      <c r="I37" s="116"/>
      <c r="J37" s="116"/>
      <c r="K37" s="116"/>
      <c r="L37" s="116"/>
      <c r="M37" s="116"/>
      <c r="N37" s="117">
        <f>AG36+AN36</f>
        <v>0</v>
      </c>
      <c r="O37" s="118"/>
      <c r="P37" s="118"/>
      <c r="Q37" s="118"/>
      <c r="R37" s="118"/>
      <c r="S37" s="118"/>
      <c r="T37" s="118"/>
      <c r="U37" s="118"/>
      <c r="V37" s="119"/>
      <c r="W37" s="120">
        <f>AJ36+AQ36</f>
        <v>0</v>
      </c>
      <c r="X37" s="121"/>
      <c r="Y37" s="122"/>
    </row>
    <row r="38" spans="1:25" ht="24.75" customHeight="1" thickBot="1">
      <c r="A38" s="115" t="s">
        <v>73</v>
      </c>
      <c r="B38" s="116"/>
      <c r="C38" s="116"/>
      <c r="D38" s="116"/>
      <c r="E38" s="116"/>
      <c r="F38" s="116"/>
      <c r="G38" s="116"/>
      <c r="H38" s="116"/>
      <c r="I38" s="116"/>
      <c r="J38" s="116"/>
      <c r="K38" s="116"/>
      <c r="L38" s="116"/>
      <c r="M38" s="116"/>
      <c r="N38" s="117">
        <f>AH36+AO36</f>
        <v>0</v>
      </c>
      <c r="O38" s="118"/>
      <c r="P38" s="118"/>
      <c r="Q38" s="118"/>
      <c r="R38" s="118"/>
      <c r="S38" s="118"/>
      <c r="T38" s="118"/>
      <c r="U38" s="118"/>
      <c r="V38" s="119"/>
      <c r="W38" s="120">
        <f>AK36+AR36</f>
        <v>0</v>
      </c>
      <c r="X38" s="121"/>
      <c r="Y38" s="122"/>
    </row>
    <row r="39" spans="1:25" ht="24.75" customHeight="1" thickBot="1" thickTop="1">
      <c r="A39" s="130" t="s">
        <v>41</v>
      </c>
      <c r="B39" s="131"/>
      <c r="C39" s="131"/>
      <c r="D39" s="131"/>
      <c r="E39" s="131"/>
      <c r="F39" s="131"/>
      <c r="G39" s="131"/>
      <c r="H39" s="131"/>
      <c r="I39" s="131"/>
      <c r="J39" s="131"/>
      <c r="K39" s="131"/>
      <c r="L39" s="131"/>
      <c r="M39" s="131"/>
      <c r="N39" s="164">
        <f>N36+N37+N38</f>
        <v>0</v>
      </c>
      <c r="O39" s="165"/>
      <c r="P39" s="165"/>
      <c r="Q39" s="165"/>
      <c r="R39" s="165"/>
      <c r="S39" s="165"/>
      <c r="T39" s="165"/>
      <c r="U39" s="165"/>
      <c r="V39" s="166"/>
      <c r="W39" s="112">
        <f>W36+W37+W38</f>
        <v>0</v>
      </c>
      <c r="X39" s="112"/>
      <c r="Y39" s="129"/>
    </row>
    <row r="40" spans="1:26" ht="12" customHeight="1">
      <c r="A40" s="36"/>
      <c r="B40" s="36"/>
      <c r="C40" s="36"/>
      <c r="D40" s="36"/>
      <c r="E40" s="36"/>
      <c r="F40" s="36"/>
      <c r="G40" s="36"/>
      <c r="H40" s="36"/>
      <c r="I40" s="36"/>
      <c r="J40" s="36"/>
      <c r="K40" s="36"/>
      <c r="L40" s="36"/>
      <c r="M40" s="36"/>
      <c r="N40" s="37"/>
      <c r="O40" s="37"/>
      <c r="P40" s="37"/>
      <c r="Q40" s="37"/>
      <c r="R40" s="37"/>
      <c r="S40" s="37"/>
      <c r="T40" s="37"/>
      <c r="U40" s="37"/>
      <c r="V40" s="37"/>
      <c r="W40" s="38"/>
      <c r="X40" s="38"/>
      <c r="Y40" s="28"/>
      <c r="Z40" s="28"/>
    </row>
    <row r="41" spans="1:25" ht="22.5" customHeight="1">
      <c r="A41" s="24"/>
      <c r="B41" s="24"/>
      <c r="C41" s="25"/>
      <c r="D41" s="24"/>
      <c r="E41" s="24"/>
      <c r="F41" s="24"/>
      <c r="G41" s="24"/>
      <c r="H41" s="24"/>
      <c r="I41" s="24"/>
      <c r="J41" s="24"/>
      <c r="K41" s="39"/>
      <c r="L41" s="39"/>
      <c r="M41" s="39"/>
      <c r="N41" s="40"/>
      <c r="O41" s="40"/>
      <c r="P41" s="40"/>
      <c r="Q41" s="40"/>
      <c r="R41" s="40"/>
      <c r="S41" s="40"/>
      <c r="T41" s="40"/>
      <c r="U41" s="40"/>
      <c r="V41" s="41"/>
      <c r="W41" s="42"/>
      <c r="X41" s="42"/>
      <c r="Y41" s="11"/>
    </row>
    <row r="42" spans="1:25" ht="17.25">
      <c r="A42" s="135" t="s">
        <v>7</v>
      </c>
      <c r="B42" s="136"/>
      <c r="C42" s="136"/>
      <c r="D42" s="136"/>
      <c r="E42" s="136"/>
      <c r="F42" s="136"/>
      <c r="G42" s="136"/>
      <c r="H42" s="136"/>
      <c r="I42" s="136"/>
      <c r="J42" s="136"/>
      <c r="K42" s="136"/>
      <c r="L42" s="136"/>
      <c r="M42" s="137"/>
      <c r="N42" s="155"/>
      <c r="O42" s="156"/>
      <c r="P42" s="156"/>
      <c r="Q42" s="156"/>
      <c r="R42" s="156"/>
      <c r="S42" s="156"/>
      <c r="T42" s="156"/>
      <c r="U42" s="156"/>
      <c r="V42" s="157"/>
      <c r="W42" s="33"/>
      <c r="X42" s="33"/>
      <c r="Y42" s="23"/>
    </row>
    <row r="43" spans="1:25" ht="13.5">
      <c r="A43" s="141" t="s">
        <v>13</v>
      </c>
      <c r="B43" s="141"/>
      <c r="C43" s="141"/>
      <c r="D43" s="141"/>
      <c r="E43" s="141"/>
      <c r="F43" s="141"/>
      <c r="G43" s="141"/>
      <c r="H43" s="141"/>
      <c r="I43" s="141"/>
      <c r="J43" s="141"/>
      <c r="K43" s="141"/>
      <c r="L43" s="141"/>
      <c r="M43" s="141"/>
      <c r="N43" s="141"/>
      <c r="O43" s="141"/>
      <c r="P43" s="141"/>
      <c r="Q43" s="141"/>
      <c r="R43" s="141"/>
      <c r="S43" s="141"/>
      <c r="T43" s="141"/>
      <c r="U43" s="141"/>
      <c r="V43" s="141"/>
      <c r="W43" s="141"/>
      <c r="X43" s="141"/>
      <c r="Y43" s="141"/>
    </row>
  </sheetData>
  <mergeCells count="74">
    <mergeCell ref="N29:V29"/>
    <mergeCell ref="N25:V25"/>
    <mergeCell ref="N26:V26"/>
    <mergeCell ref="N27:V27"/>
    <mergeCell ref="N42:V42"/>
    <mergeCell ref="N34:V34"/>
    <mergeCell ref="N35:V35"/>
    <mergeCell ref="N36:V36"/>
    <mergeCell ref="N38:V38"/>
    <mergeCell ref="N39:V39"/>
    <mergeCell ref="N32:V32"/>
    <mergeCell ref="N33:V33"/>
    <mergeCell ref="N20:V20"/>
    <mergeCell ref="N22:V22"/>
    <mergeCell ref="N23:V23"/>
    <mergeCell ref="N24:V24"/>
    <mergeCell ref="N21:V21"/>
    <mergeCell ref="N28:V28"/>
    <mergeCell ref="N30:V30"/>
    <mergeCell ref="N31:V31"/>
    <mergeCell ref="N16:V16"/>
    <mergeCell ref="N17:V17"/>
    <mergeCell ref="N18:V18"/>
    <mergeCell ref="N19:V19"/>
    <mergeCell ref="A1:Y1"/>
    <mergeCell ref="A4:B5"/>
    <mergeCell ref="N12:V12"/>
    <mergeCell ref="N13:V13"/>
    <mergeCell ref="A43:Y43"/>
    <mergeCell ref="N7:Y7"/>
    <mergeCell ref="A7:D7"/>
    <mergeCell ref="E9:M9"/>
    <mergeCell ref="E34:M34"/>
    <mergeCell ref="E35:M35"/>
    <mergeCell ref="N10:V10"/>
    <mergeCell ref="N11:V11"/>
    <mergeCell ref="N14:V14"/>
    <mergeCell ref="N15:V15"/>
    <mergeCell ref="A42:M42"/>
    <mergeCell ref="E10:M10"/>
    <mergeCell ref="E11:M11"/>
    <mergeCell ref="E12:M12"/>
    <mergeCell ref="E13:M13"/>
    <mergeCell ref="E14:M14"/>
    <mergeCell ref="E15:M15"/>
    <mergeCell ref="E16:M16"/>
    <mergeCell ref="E17:M17"/>
    <mergeCell ref="E18:M18"/>
    <mergeCell ref="E25:M25"/>
    <mergeCell ref="E26:M26"/>
    <mergeCell ref="E19:M19"/>
    <mergeCell ref="E20:M20"/>
    <mergeCell ref="E21:M21"/>
    <mergeCell ref="E22:M22"/>
    <mergeCell ref="W38:Y38"/>
    <mergeCell ref="W39:Y39"/>
    <mergeCell ref="E27:M27"/>
    <mergeCell ref="A38:M38"/>
    <mergeCell ref="A36:M36"/>
    <mergeCell ref="E31:M31"/>
    <mergeCell ref="E32:M32"/>
    <mergeCell ref="E33:M33"/>
    <mergeCell ref="A39:M39"/>
    <mergeCell ref="E28:M28"/>
    <mergeCell ref="A37:M37"/>
    <mergeCell ref="N37:V37"/>
    <mergeCell ref="W37:Y37"/>
    <mergeCell ref="Y4:Y5"/>
    <mergeCell ref="W36:Y36"/>
    <mergeCell ref="N9:V9"/>
    <mergeCell ref="E29:M29"/>
    <mergeCell ref="E30:M30"/>
    <mergeCell ref="E23:M23"/>
    <mergeCell ref="E24:M24"/>
  </mergeCells>
  <conditionalFormatting sqref="N41:V41 T2:Y3 S2:S4 Y4:Y5">
    <cfRule type="cellIs" priority="1" dxfId="0" operator="equal" stopIfTrue="1">
      <formula>0</formula>
    </cfRule>
  </conditionalFormatting>
  <conditionalFormatting sqref="X40 W36:W40">
    <cfRule type="cellIs" priority="2" dxfId="1" operator="equal" stopIfTrue="1">
      <formula>"込"</formula>
    </cfRule>
  </conditionalFormatting>
  <conditionalFormatting sqref="W10:X35">
    <cfRule type="cellIs" priority="3" dxfId="1" operator="equal" stopIfTrue="1">
      <formula>0.05</formula>
    </cfRule>
    <cfRule type="cellIs" priority="4" dxfId="2" operator="equal" stopIfTrue="1">
      <formula>0.08</formula>
    </cfRule>
  </conditionalFormatting>
  <dataValidations count="4">
    <dataValidation type="list" showInputMessage="1" showErrorMessage="1" sqref="N7:Y7">
      <formula1>$AD$10:$AD$12</formula1>
    </dataValidation>
    <dataValidation showInputMessage="1" showErrorMessage="1" sqref="X40 W36:W40"/>
    <dataValidation type="list" showInputMessage="1" showErrorMessage="1" sqref="X10:X35">
      <formula1>$AC$10:$AC$12</formula1>
    </dataValidation>
    <dataValidation type="list" allowBlank="1" showInputMessage="1" showErrorMessage="1" sqref="W10:W35">
      <formula1>$AB$10:$AB$12</formula1>
    </dataValidation>
  </dataValidations>
  <printOptions horizontalCentered="1"/>
  <pageMargins left="0" right="0" top="0.984251968503937" bottom="0.5905511811023623" header="0.5118110236220472" footer="0.5118110236220472"/>
  <pageSetup horizontalDpi="600" verticalDpi="600" orientation="portrait" paperSize="9" scale="80" r:id="rId4"/>
  <drawing r:id="rId3"/>
  <legacyDrawing r:id="rId2"/>
</worksheet>
</file>

<file path=xl/worksheets/sheet7.xml><?xml version="1.0" encoding="utf-8"?>
<worksheet xmlns="http://schemas.openxmlformats.org/spreadsheetml/2006/main" xmlns:r="http://schemas.openxmlformats.org/officeDocument/2006/relationships">
  <sheetPr codeName="Sheet45"/>
  <dimension ref="A1:AR43"/>
  <sheetViews>
    <sheetView showGridLines="0" workbookViewId="0" topLeftCell="A1">
      <pane ySplit="9" topLeftCell="BM10" activePane="bottomLeft" state="frozen"/>
      <selection pane="topLeft" activeCell="N7" sqref="N7:Y7"/>
      <selection pane="bottomLeft" activeCell="N7" sqref="N7:Y7"/>
    </sheetView>
  </sheetViews>
  <sheetFormatPr defaultColWidth="9.00390625" defaultRowHeight="13.5"/>
  <cols>
    <col min="1" max="1" width="22.625" style="9" customWidth="1"/>
    <col min="2" max="2" width="11.00390625" style="9" customWidth="1"/>
    <col min="3" max="3" width="8.50390625" style="10" customWidth="1"/>
    <col min="4" max="4" width="3.25390625" style="9" customWidth="1"/>
    <col min="5" max="22" width="2.00390625" style="9" customWidth="1"/>
    <col min="23" max="23" width="6.125" style="9" customWidth="1"/>
    <col min="24" max="24" width="9.50390625" style="9" customWidth="1"/>
    <col min="25" max="25" width="22.00390625" style="9" customWidth="1"/>
    <col min="26" max="27" width="9.00390625" style="9" customWidth="1"/>
    <col min="28" max="44" width="9.00390625" style="9" hidden="1" customWidth="1"/>
    <col min="45" max="16384" width="9.00390625" style="9" customWidth="1"/>
  </cols>
  <sheetData>
    <row r="1" spans="1:25" ht="24.75" customHeight="1">
      <c r="A1" s="152" t="s">
        <v>12</v>
      </c>
      <c r="B1" s="152"/>
      <c r="C1" s="152"/>
      <c r="D1" s="152"/>
      <c r="E1" s="152"/>
      <c r="F1" s="152"/>
      <c r="G1" s="152"/>
      <c r="H1" s="152"/>
      <c r="I1" s="152"/>
      <c r="J1" s="152"/>
      <c r="K1" s="152"/>
      <c r="L1" s="152"/>
      <c r="M1" s="152"/>
      <c r="N1" s="152"/>
      <c r="O1" s="152"/>
      <c r="P1" s="152"/>
      <c r="Q1" s="152"/>
      <c r="R1" s="152"/>
      <c r="S1" s="152"/>
      <c r="T1" s="152"/>
      <c r="U1" s="152"/>
      <c r="V1" s="152"/>
      <c r="W1" s="152"/>
      <c r="X1" s="152"/>
      <c r="Y1" s="152"/>
    </row>
    <row r="2" spans="14:25" ht="24" customHeight="1">
      <c r="N2" s="101"/>
      <c r="O2" s="101"/>
      <c r="P2" s="101"/>
      <c r="Q2" s="101"/>
      <c r="R2" s="101"/>
      <c r="S2" s="102"/>
      <c r="T2" s="103"/>
      <c r="U2" s="103"/>
      <c r="V2" s="103"/>
      <c r="W2" s="103"/>
      <c r="X2" s="99" t="s">
        <v>74</v>
      </c>
      <c r="Y2" s="106">
        <f>'合計表'!$H$3</f>
        <v>0</v>
      </c>
    </row>
    <row r="3" spans="1:25" ht="24" customHeight="1">
      <c r="A3" s="89">
        <f>'合計表'!A4</f>
        <v>43910</v>
      </c>
      <c r="N3" s="101"/>
      <c r="O3" s="101"/>
      <c r="P3" s="101"/>
      <c r="Q3" s="101"/>
      <c r="R3" s="101"/>
      <c r="S3" s="102"/>
      <c r="T3" s="103"/>
      <c r="U3" s="103"/>
      <c r="V3" s="103"/>
      <c r="W3" s="103"/>
      <c r="X3" s="100" t="s">
        <v>75</v>
      </c>
      <c r="Y3" s="107">
        <f>'合計表'!$H$4</f>
        <v>0</v>
      </c>
    </row>
    <row r="4" spans="1:25" ht="12" customHeight="1">
      <c r="A4" s="153"/>
      <c r="B4" s="154"/>
      <c r="N4" s="104"/>
      <c r="O4" s="104"/>
      <c r="P4" s="104"/>
      <c r="Q4" s="104"/>
      <c r="R4" s="105"/>
      <c r="S4" s="102"/>
      <c r="T4" s="103"/>
      <c r="U4" s="103"/>
      <c r="V4" s="103"/>
      <c r="W4" s="103"/>
      <c r="X4" s="97" t="s">
        <v>10</v>
      </c>
      <c r="Y4" s="190">
        <f>'合計表'!$H$5</f>
        <v>0</v>
      </c>
    </row>
    <row r="5" spans="1:25" ht="12" customHeight="1">
      <c r="A5" s="154"/>
      <c r="B5" s="154"/>
      <c r="N5" s="104"/>
      <c r="O5" s="104"/>
      <c r="P5" s="104"/>
      <c r="Q5" s="104"/>
      <c r="R5" s="105"/>
      <c r="S5" s="103"/>
      <c r="T5" s="103"/>
      <c r="U5" s="103"/>
      <c r="V5" s="103"/>
      <c r="W5" s="103"/>
      <c r="X5" s="98" t="s">
        <v>11</v>
      </c>
      <c r="Y5" s="191"/>
    </row>
    <row r="6" ht="6.75" customHeight="1"/>
    <row r="7" spans="1:25" ht="22.5" customHeight="1">
      <c r="A7" s="144" t="s">
        <v>14</v>
      </c>
      <c r="B7" s="145"/>
      <c r="C7" s="145"/>
      <c r="D7" s="145"/>
      <c r="E7" s="12"/>
      <c r="F7" s="12"/>
      <c r="G7" s="12"/>
      <c r="H7" s="12"/>
      <c r="I7" s="12"/>
      <c r="J7" s="12"/>
      <c r="K7" s="12"/>
      <c r="L7" s="12"/>
      <c r="M7" s="12"/>
      <c r="N7" s="145"/>
      <c r="O7" s="145"/>
      <c r="P7" s="145"/>
      <c r="Q7" s="145"/>
      <c r="R7" s="145"/>
      <c r="S7" s="145"/>
      <c r="T7" s="145"/>
      <c r="U7" s="145"/>
      <c r="V7" s="145"/>
      <c r="W7" s="145"/>
      <c r="X7" s="145"/>
      <c r="Y7" s="186"/>
    </row>
    <row r="8" spans="1:25" ht="8.25" customHeight="1">
      <c r="A8" s="13"/>
      <c r="B8" s="13"/>
      <c r="C8" s="14"/>
      <c r="D8" s="12"/>
      <c r="E8" s="12"/>
      <c r="F8" s="12"/>
      <c r="G8" s="12"/>
      <c r="H8" s="12"/>
      <c r="I8" s="12"/>
      <c r="J8" s="12"/>
      <c r="K8" s="12"/>
      <c r="L8" s="12"/>
      <c r="M8" s="12"/>
      <c r="N8" s="13"/>
      <c r="O8" s="13"/>
      <c r="P8" s="13"/>
      <c r="Q8" s="13"/>
      <c r="R8" s="13"/>
      <c r="S8" s="13"/>
      <c r="T8" s="13"/>
      <c r="U8" s="13"/>
      <c r="V8" s="13"/>
      <c r="W8" s="13"/>
      <c r="X8" s="13"/>
      <c r="Y8" s="13"/>
    </row>
    <row r="9" spans="1:44" ht="22.5" customHeight="1">
      <c r="A9" s="15" t="s">
        <v>0</v>
      </c>
      <c r="B9" s="16" t="s">
        <v>1</v>
      </c>
      <c r="C9" s="17" t="s">
        <v>2</v>
      </c>
      <c r="D9" s="18" t="s">
        <v>3</v>
      </c>
      <c r="E9" s="125" t="s">
        <v>5</v>
      </c>
      <c r="F9" s="126"/>
      <c r="G9" s="126"/>
      <c r="H9" s="126"/>
      <c r="I9" s="126"/>
      <c r="J9" s="126"/>
      <c r="K9" s="126"/>
      <c r="L9" s="126"/>
      <c r="M9" s="127"/>
      <c r="N9" s="125" t="s">
        <v>6</v>
      </c>
      <c r="O9" s="126"/>
      <c r="P9" s="126"/>
      <c r="Q9" s="126"/>
      <c r="R9" s="126"/>
      <c r="S9" s="126"/>
      <c r="T9" s="126"/>
      <c r="U9" s="126"/>
      <c r="V9" s="127"/>
      <c r="W9" s="19" t="s">
        <v>22</v>
      </c>
      <c r="X9" s="19" t="s">
        <v>62</v>
      </c>
      <c r="Y9" s="20" t="s">
        <v>4</v>
      </c>
      <c r="AC9" s="9" t="s">
        <v>24</v>
      </c>
      <c r="AE9" s="26" t="s">
        <v>18</v>
      </c>
      <c r="AF9" s="34" t="s">
        <v>26</v>
      </c>
      <c r="AG9" s="26" t="s">
        <v>25</v>
      </c>
      <c r="AH9" s="26" t="s">
        <v>69</v>
      </c>
      <c r="AI9" s="26" t="s">
        <v>36</v>
      </c>
      <c r="AJ9" s="26" t="s">
        <v>37</v>
      </c>
      <c r="AK9" s="26" t="s">
        <v>70</v>
      </c>
      <c r="AL9" s="26" t="s">
        <v>17</v>
      </c>
      <c r="AM9" s="26" t="s">
        <v>27</v>
      </c>
      <c r="AN9" s="26" t="s">
        <v>28</v>
      </c>
      <c r="AO9" s="26" t="s">
        <v>71</v>
      </c>
      <c r="AP9" s="26" t="s">
        <v>38</v>
      </c>
      <c r="AQ9" s="26" t="s">
        <v>39</v>
      </c>
      <c r="AR9" s="26" t="s">
        <v>72</v>
      </c>
    </row>
    <row r="10" spans="1:44" ht="24.75" customHeight="1">
      <c r="A10" s="5"/>
      <c r="B10" s="6"/>
      <c r="C10" s="7"/>
      <c r="D10" s="8"/>
      <c r="E10" s="187"/>
      <c r="F10" s="188"/>
      <c r="G10" s="188"/>
      <c r="H10" s="188"/>
      <c r="I10" s="188"/>
      <c r="J10" s="188"/>
      <c r="K10" s="188"/>
      <c r="L10" s="188"/>
      <c r="M10" s="189"/>
      <c r="N10" s="146">
        <f aca="true" t="shared" si="0" ref="N10:N35">IF(A10="","",ROUND(C10*E10,0))</f>
      </c>
      <c r="O10" s="147"/>
      <c r="P10" s="147"/>
      <c r="Q10" s="147"/>
      <c r="R10" s="147"/>
      <c r="S10" s="147"/>
      <c r="T10" s="147"/>
      <c r="U10" s="147"/>
      <c r="V10" s="148"/>
      <c r="W10" s="35"/>
      <c r="X10" s="87"/>
      <c r="Y10" s="21"/>
      <c r="AB10" s="26" t="s">
        <v>18</v>
      </c>
      <c r="AC10" s="85" t="s">
        <v>63</v>
      </c>
      <c r="AD10" s="9" t="s">
        <v>20</v>
      </c>
      <c r="AE10" s="43">
        <f>IF($N$7="消　費　税　抜　き",N10,IF(W10="抜",N10,""))</f>
      </c>
      <c r="AF10" s="43">
        <f>IF($AE10="","",IF($X10="５％",$AE10,""))</f>
      </c>
      <c r="AG10" s="43">
        <f>IF(AE10="","",IF($X10="８％",$AE10,""))</f>
      </c>
      <c r="AH10" s="43">
        <f>IF($AE10="","",IF($X10="１０％",$AE10,""))</f>
      </c>
      <c r="AI10" s="43">
        <f>IF($AE10="","",IF($X10="５％",ROUNDDOWN($AE10*0.05,0),""))</f>
      </c>
      <c r="AJ10" s="43">
        <f>IF($AE10="","",IF($X10="８％",ROUNDDOWN($AE10*0.08,0),""))</f>
      </c>
      <c r="AK10" s="43">
        <f>IF($AE10="","",IF($X10="１０％",ROUNDDOWN($AE10*0.1,0),""))</f>
      </c>
      <c r="AL10" s="43">
        <f>IF($AE10="",$N10,"")</f>
      </c>
      <c r="AM10" s="43">
        <f>IF($AL10="","",IF($X10="５％",$AL10-$AP10,""))</f>
      </c>
      <c r="AN10" s="43">
        <f>IF($AL10="","",IF($X10="８％",$AL10-$AQ10,""))</f>
      </c>
      <c r="AO10" s="43">
        <f>IF($AL10="","",IF($X10="１０％",$AL10-$AR10,""))</f>
      </c>
      <c r="AP10" s="9">
        <f>IF($AL10="","",IF($X10="５％",ROUNDDOWN($AL10*5/105,0),""))</f>
      </c>
      <c r="AQ10" s="9">
        <f>IF($AL10="","",IF($X10="８％",ROUNDDOWN($AL10*8/108,0),""))</f>
      </c>
      <c r="AR10" s="9">
        <f>IF($AL10="","",IF($X10="１０％",ROUNDDOWN($AL10*10/110,0),""))</f>
      </c>
    </row>
    <row r="11" spans="1:44" ht="24.75" customHeight="1">
      <c r="A11" s="1"/>
      <c r="B11" s="2"/>
      <c r="C11" s="3"/>
      <c r="D11" s="4"/>
      <c r="E11" s="128"/>
      <c r="F11" s="113"/>
      <c r="G11" s="113"/>
      <c r="H11" s="113"/>
      <c r="I11" s="113"/>
      <c r="J11" s="113"/>
      <c r="K11" s="113"/>
      <c r="L11" s="113"/>
      <c r="M11" s="114"/>
      <c r="N11" s="149">
        <f t="shared" si="0"/>
      </c>
      <c r="O11" s="150"/>
      <c r="P11" s="150"/>
      <c r="Q11" s="150"/>
      <c r="R11" s="150"/>
      <c r="S11" s="150"/>
      <c r="T11" s="150"/>
      <c r="U11" s="150"/>
      <c r="V11" s="151"/>
      <c r="W11" s="35"/>
      <c r="X11" s="87"/>
      <c r="Y11" s="22"/>
      <c r="AB11" s="34" t="s">
        <v>17</v>
      </c>
      <c r="AC11" s="88" t="s">
        <v>64</v>
      </c>
      <c r="AD11" s="9" t="s">
        <v>21</v>
      </c>
      <c r="AE11" s="43">
        <f aca="true" t="shared" si="1" ref="AE11:AE35">IF($N$7="消　費　税　抜　き",N11,IF(W11="抜",N11,""))</f>
      </c>
      <c r="AF11" s="43">
        <f aca="true" t="shared" si="2" ref="AF11:AF35">IF($AE11="","",IF($X11="５％",$AE11,""))</f>
      </c>
      <c r="AG11" s="43">
        <f aca="true" t="shared" si="3" ref="AG11:AG35">IF(AE11="","",IF($X11="８％",$AE11,""))</f>
      </c>
      <c r="AH11" s="43">
        <f aca="true" t="shared" si="4" ref="AH11:AH35">IF($AE11="","",IF($X11="１０％",$AE11,""))</f>
      </c>
      <c r="AI11" s="43">
        <f aca="true" t="shared" si="5" ref="AI11:AI35">IF($AE11="","",IF($X11="５％",ROUNDDOWN($AE11*0.05,0),""))</f>
      </c>
      <c r="AJ11" s="43">
        <f aca="true" t="shared" si="6" ref="AJ11:AJ35">IF($AE11="","",IF($X11="８％",ROUNDDOWN($AE11*0.08,0),""))</f>
      </c>
      <c r="AK11" s="43">
        <f aca="true" t="shared" si="7" ref="AK11:AK35">IF($AE11="","",IF($X11="１０％",ROUNDDOWN($AE11*0.1,0),""))</f>
      </c>
      <c r="AL11" s="43">
        <f aca="true" t="shared" si="8" ref="AL11:AL35">IF($AE11="",$N11,"")</f>
      </c>
      <c r="AM11" s="43">
        <f aca="true" t="shared" si="9" ref="AM11:AM35">IF($AL11="","",IF($X11="５％",$AL11-$AP11,""))</f>
      </c>
      <c r="AN11" s="43">
        <f aca="true" t="shared" si="10" ref="AN11:AN35">IF($AL11="","",IF($X11="８％",$AL11-$AQ11,""))</f>
      </c>
      <c r="AO11" s="43">
        <f aca="true" t="shared" si="11" ref="AO11:AO35">IF($AL11="","",IF($X11="１０％",$AL11-$AR11,""))</f>
      </c>
      <c r="AP11" s="9">
        <f aca="true" t="shared" si="12" ref="AP11:AP35">IF($AL11="","",IF($X11="５％",ROUNDDOWN($AL11*5/105,0),""))</f>
      </c>
      <c r="AQ11" s="9">
        <f aca="true" t="shared" si="13" ref="AQ11:AQ35">IF($AL11="","",IF($X11="８％",ROUNDDOWN($AL11*8/108,0),""))</f>
      </c>
      <c r="AR11" s="9">
        <f aca="true" t="shared" si="14" ref="AR11:AR35">IF($AL11="","",IF($X11="１０％",ROUNDDOWN($AL11*10/110,0),""))</f>
      </c>
    </row>
    <row r="12" spans="1:44" ht="24.75" customHeight="1">
      <c r="A12" s="1"/>
      <c r="B12" s="2"/>
      <c r="C12" s="3"/>
      <c r="D12" s="4"/>
      <c r="E12" s="128"/>
      <c r="F12" s="113"/>
      <c r="G12" s="113"/>
      <c r="H12" s="113"/>
      <c r="I12" s="113"/>
      <c r="J12" s="113"/>
      <c r="K12" s="113"/>
      <c r="L12" s="113"/>
      <c r="M12" s="114"/>
      <c r="N12" s="149">
        <f t="shared" si="0"/>
      </c>
      <c r="O12" s="150"/>
      <c r="P12" s="150"/>
      <c r="Q12" s="150"/>
      <c r="R12" s="150"/>
      <c r="S12" s="150"/>
      <c r="T12" s="150"/>
      <c r="U12" s="150"/>
      <c r="V12" s="151"/>
      <c r="W12" s="35"/>
      <c r="X12" s="87"/>
      <c r="Y12" s="22"/>
      <c r="AB12" s="34"/>
      <c r="AC12" s="88" t="s">
        <v>68</v>
      </c>
      <c r="AE12" s="43">
        <f t="shared" si="1"/>
      </c>
      <c r="AF12" s="43">
        <f t="shared" si="2"/>
      </c>
      <c r="AG12" s="43">
        <f t="shared" si="3"/>
      </c>
      <c r="AH12" s="43">
        <f t="shared" si="4"/>
      </c>
      <c r="AI12" s="43">
        <f t="shared" si="5"/>
      </c>
      <c r="AJ12" s="43">
        <f t="shared" si="6"/>
      </c>
      <c r="AK12" s="43">
        <f t="shared" si="7"/>
      </c>
      <c r="AL12" s="43">
        <f t="shared" si="8"/>
      </c>
      <c r="AM12" s="43">
        <f t="shared" si="9"/>
      </c>
      <c r="AN12" s="43">
        <f t="shared" si="10"/>
      </c>
      <c r="AO12" s="43">
        <f t="shared" si="11"/>
      </c>
      <c r="AP12" s="9">
        <f t="shared" si="12"/>
      </c>
      <c r="AQ12" s="9">
        <f t="shared" si="13"/>
      </c>
      <c r="AR12" s="9">
        <f t="shared" si="14"/>
      </c>
    </row>
    <row r="13" spans="1:44" ht="24.75" customHeight="1">
      <c r="A13" s="1"/>
      <c r="B13" s="2"/>
      <c r="C13" s="3"/>
      <c r="D13" s="4"/>
      <c r="E13" s="128"/>
      <c r="F13" s="113"/>
      <c r="G13" s="113"/>
      <c r="H13" s="113"/>
      <c r="I13" s="113"/>
      <c r="J13" s="113"/>
      <c r="K13" s="113"/>
      <c r="L13" s="113"/>
      <c r="M13" s="114"/>
      <c r="N13" s="149">
        <f t="shared" si="0"/>
      </c>
      <c r="O13" s="150"/>
      <c r="P13" s="150"/>
      <c r="Q13" s="150"/>
      <c r="R13" s="150"/>
      <c r="S13" s="150"/>
      <c r="T13" s="150"/>
      <c r="U13" s="150"/>
      <c r="V13" s="151"/>
      <c r="W13" s="35"/>
      <c r="X13" s="87"/>
      <c r="Y13" s="22"/>
      <c r="AB13" s="26"/>
      <c r="AC13" s="26"/>
      <c r="AE13" s="43">
        <f t="shared" si="1"/>
      </c>
      <c r="AF13" s="43">
        <f t="shared" si="2"/>
      </c>
      <c r="AG13" s="43">
        <f t="shared" si="3"/>
      </c>
      <c r="AH13" s="43">
        <f t="shared" si="4"/>
      </c>
      <c r="AI13" s="43">
        <f t="shared" si="5"/>
      </c>
      <c r="AJ13" s="43">
        <f t="shared" si="6"/>
      </c>
      <c r="AK13" s="43">
        <f t="shared" si="7"/>
      </c>
      <c r="AL13" s="43">
        <f t="shared" si="8"/>
      </c>
      <c r="AM13" s="43">
        <f t="shared" si="9"/>
      </c>
      <c r="AN13" s="43">
        <f t="shared" si="10"/>
      </c>
      <c r="AO13" s="43">
        <f t="shared" si="11"/>
      </c>
      <c r="AP13" s="9">
        <f t="shared" si="12"/>
      </c>
      <c r="AQ13" s="9">
        <f t="shared" si="13"/>
      </c>
      <c r="AR13" s="9">
        <f t="shared" si="14"/>
      </c>
    </row>
    <row r="14" spans="1:44" ht="24.75" customHeight="1">
      <c r="A14" s="1"/>
      <c r="B14" s="2"/>
      <c r="C14" s="3"/>
      <c r="D14" s="4"/>
      <c r="E14" s="128"/>
      <c r="F14" s="113"/>
      <c r="G14" s="113"/>
      <c r="H14" s="113"/>
      <c r="I14" s="113"/>
      <c r="J14" s="113"/>
      <c r="K14" s="113"/>
      <c r="L14" s="113"/>
      <c r="M14" s="114"/>
      <c r="N14" s="149">
        <f t="shared" si="0"/>
      </c>
      <c r="O14" s="150"/>
      <c r="P14" s="150"/>
      <c r="Q14" s="150"/>
      <c r="R14" s="150"/>
      <c r="S14" s="150"/>
      <c r="T14" s="150"/>
      <c r="U14" s="150"/>
      <c r="V14" s="151"/>
      <c r="W14" s="35"/>
      <c r="X14" s="87"/>
      <c r="Y14" s="22"/>
      <c r="AE14" s="43">
        <f t="shared" si="1"/>
      </c>
      <c r="AF14" s="43">
        <f t="shared" si="2"/>
      </c>
      <c r="AG14" s="43">
        <f t="shared" si="3"/>
      </c>
      <c r="AH14" s="43">
        <f t="shared" si="4"/>
      </c>
      <c r="AI14" s="43">
        <f t="shared" si="5"/>
      </c>
      <c r="AJ14" s="43">
        <f t="shared" si="6"/>
      </c>
      <c r="AK14" s="43">
        <f t="shared" si="7"/>
      </c>
      <c r="AL14" s="43">
        <f t="shared" si="8"/>
      </c>
      <c r="AM14" s="43">
        <f t="shared" si="9"/>
      </c>
      <c r="AN14" s="43">
        <f t="shared" si="10"/>
      </c>
      <c r="AO14" s="43">
        <f t="shared" si="11"/>
      </c>
      <c r="AP14" s="9">
        <f t="shared" si="12"/>
      </c>
      <c r="AQ14" s="9">
        <f t="shared" si="13"/>
      </c>
      <c r="AR14" s="9">
        <f t="shared" si="14"/>
      </c>
    </row>
    <row r="15" spans="1:44" ht="24.75" customHeight="1">
      <c r="A15" s="1"/>
      <c r="B15" s="2"/>
      <c r="C15" s="3"/>
      <c r="D15" s="4"/>
      <c r="E15" s="128"/>
      <c r="F15" s="113"/>
      <c r="G15" s="113"/>
      <c r="H15" s="113"/>
      <c r="I15" s="113"/>
      <c r="J15" s="113"/>
      <c r="K15" s="113"/>
      <c r="L15" s="113"/>
      <c r="M15" s="114"/>
      <c r="N15" s="149">
        <f t="shared" si="0"/>
      </c>
      <c r="O15" s="150"/>
      <c r="P15" s="150"/>
      <c r="Q15" s="150"/>
      <c r="R15" s="150"/>
      <c r="S15" s="150"/>
      <c r="T15" s="150"/>
      <c r="U15" s="150"/>
      <c r="V15" s="151"/>
      <c r="W15" s="35"/>
      <c r="X15" s="87"/>
      <c r="Y15" s="22"/>
      <c r="AE15" s="43">
        <f t="shared" si="1"/>
      </c>
      <c r="AF15" s="43">
        <f t="shared" si="2"/>
      </c>
      <c r="AG15" s="43">
        <f t="shared" si="3"/>
      </c>
      <c r="AH15" s="43">
        <f t="shared" si="4"/>
      </c>
      <c r="AI15" s="43">
        <f t="shared" si="5"/>
      </c>
      <c r="AJ15" s="43">
        <f t="shared" si="6"/>
      </c>
      <c r="AK15" s="43">
        <f t="shared" si="7"/>
      </c>
      <c r="AL15" s="43">
        <f t="shared" si="8"/>
      </c>
      <c r="AM15" s="43">
        <f t="shared" si="9"/>
      </c>
      <c r="AN15" s="43">
        <f t="shared" si="10"/>
      </c>
      <c r="AO15" s="43">
        <f t="shared" si="11"/>
      </c>
      <c r="AP15" s="9">
        <f t="shared" si="12"/>
      </c>
      <c r="AQ15" s="9">
        <f t="shared" si="13"/>
      </c>
      <c r="AR15" s="9">
        <f t="shared" si="14"/>
      </c>
    </row>
    <row r="16" spans="1:44" ht="24.75" customHeight="1">
      <c r="A16" s="1"/>
      <c r="B16" s="2"/>
      <c r="C16" s="3"/>
      <c r="D16" s="4"/>
      <c r="E16" s="128"/>
      <c r="F16" s="113"/>
      <c r="G16" s="113"/>
      <c r="H16" s="113"/>
      <c r="I16" s="113"/>
      <c r="J16" s="113"/>
      <c r="K16" s="113"/>
      <c r="L16" s="113"/>
      <c r="M16" s="114"/>
      <c r="N16" s="149">
        <f t="shared" si="0"/>
      </c>
      <c r="O16" s="150"/>
      <c r="P16" s="150"/>
      <c r="Q16" s="150"/>
      <c r="R16" s="150"/>
      <c r="S16" s="150"/>
      <c r="T16" s="150"/>
      <c r="U16" s="150"/>
      <c r="V16" s="151"/>
      <c r="W16" s="35"/>
      <c r="X16" s="87"/>
      <c r="Y16" s="22"/>
      <c r="AE16" s="43">
        <f t="shared" si="1"/>
      </c>
      <c r="AF16" s="43">
        <f t="shared" si="2"/>
      </c>
      <c r="AG16" s="43">
        <f t="shared" si="3"/>
      </c>
      <c r="AH16" s="43">
        <f t="shared" si="4"/>
      </c>
      <c r="AI16" s="43">
        <f t="shared" si="5"/>
      </c>
      <c r="AJ16" s="43">
        <f t="shared" si="6"/>
      </c>
      <c r="AK16" s="43">
        <f t="shared" si="7"/>
      </c>
      <c r="AL16" s="43">
        <f t="shared" si="8"/>
      </c>
      <c r="AM16" s="43">
        <f t="shared" si="9"/>
      </c>
      <c r="AN16" s="43">
        <f t="shared" si="10"/>
      </c>
      <c r="AO16" s="43">
        <f t="shared" si="11"/>
      </c>
      <c r="AP16" s="9">
        <f t="shared" si="12"/>
      </c>
      <c r="AQ16" s="9">
        <f t="shared" si="13"/>
      </c>
      <c r="AR16" s="9">
        <f t="shared" si="14"/>
      </c>
    </row>
    <row r="17" spans="1:44" ht="24.75" customHeight="1">
      <c r="A17" s="1"/>
      <c r="B17" s="2"/>
      <c r="C17" s="3"/>
      <c r="D17" s="4"/>
      <c r="E17" s="128"/>
      <c r="F17" s="113"/>
      <c r="G17" s="113"/>
      <c r="H17" s="113"/>
      <c r="I17" s="113"/>
      <c r="J17" s="113"/>
      <c r="K17" s="113"/>
      <c r="L17" s="113"/>
      <c r="M17" s="114"/>
      <c r="N17" s="149">
        <f t="shared" si="0"/>
      </c>
      <c r="O17" s="150"/>
      <c r="P17" s="150"/>
      <c r="Q17" s="150"/>
      <c r="R17" s="150"/>
      <c r="S17" s="150"/>
      <c r="T17" s="150"/>
      <c r="U17" s="150"/>
      <c r="V17" s="151"/>
      <c r="W17" s="35"/>
      <c r="X17" s="87"/>
      <c r="Y17" s="22"/>
      <c r="AE17" s="43">
        <f t="shared" si="1"/>
      </c>
      <c r="AF17" s="43">
        <f t="shared" si="2"/>
      </c>
      <c r="AG17" s="43">
        <f t="shared" si="3"/>
      </c>
      <c r="AH17" s="43">
        <f t="shared" si="4"/>
      </c>
      <c r="AI17" s="43">
        <f t="shared" si="5"/>
      </c>
      <c r="AJ17" s="43">
        <f t="shared" si="6"/>
      </c>
      <c r="AK17" s="43">
        <f t="shared" si="7"/>
      </c>
      <c r="AL17" s="43">
        <f t="shared" si="8"/>
      </c>
      <c r="AM17" s="43">
        <f t="shared" si="9"/>
      </c>
      <c r="AN17" s="43">
        <f t="shared" si="10"/>
      </c>
      <c r="AO17" s="43">
        <f t="shared" si="11"/>
      </c>
      <c r="AP17" s="9">
        <f t="shared" si="12"/>
      </c>
      <c r="AQ17" s="9">
        <f t="shared" si="13"/>
      </c>
      <c r="AR17" s="9">
        <f t="shared" si="14"/>
      </c>
    </row>
    <row r="18" spans="1:44" ht="24.75" customHeight="1">
      <c r="A18" s="1"/>
      <c r="B18" s="2"/>
      <c r="C18" s="3"/>
      <c r="D18" s="4"/>
      <c r="E18" s="128"/>
      <c r="F18" s="113"/>
      <c r="G18" s="113"/>
      <c r="H18" s="113"/>
      <c r="I18" s="113"/>
      <c r="J18" s="113"/>
      <c r="K18" s="113"/>
      <c r="L18" s="113"/>
      <c r="M18" s="114"/>
      <c r="N18" s="149">
        <f t="shared" si="0"/>
      </c>
      <c r="O18" s="150"/>
      <c r="P18" s="150"/>
      <c r="Q18" s="150"/>
      <c r="R18" s="150"/>
      <c r="S18" s="150"/>
      <c r="T18" s="150"/>
      <c r="U18" s="150"/>
      <c r="V18" s="151"/>
      <c r="W18" s="35"/>
      <c r="X18" s="87"/>
      <c r="Y18" s="22"/>
      <c r="AE18" s="43">
        <f t="shared" si="1"/>
      </c>
      <c r="AF18" s="43">
        <f t="shared" si="2"/>
      </c>
      <c r="AG18" s="43">
        <f t="shared" si="3"/>
      </c>
      <c r="AH18" s="43">
        <f t="shared" si="4"/>
      </c>
      <c r="AI18" s="43">
        <f t="shared" si="5"/>
      </c>
      <c r="AJ18" s="43">
        <f t="shared" si="6"/>
      </c>
      <c r="AK18" s="43">
        <f t="shared" si="7"/>
      </c>
      <c r="AL18" s="43">
        <f t="shared" si="8"/>
      </c>
      <c r="AM18" s="43">
        <f t="shared" si="9"/>
      </c>
      <c r="AN18" s="43">
        <f t="shared" si="10"/>
      </c>
      <c r="AO18" s="43">
        <f t="shared" si="11"/>
      </c>
      <c r="AP18" s="9">
        <f t="shared" si="12"/>
      </c>
      <c r="AQ18" s="9">
        <f t="shared" si="13"/>
      </c>
      <c r="AR18" s="9">
        <f t="shared" si="14"/>
      </c>
    </row>
    <row r="19" spans="1:44" ht="24.75" customHeight="1">
      <c r="A19" s="1"/>
      <c r="B19" s="2"/>
      <c r="C19" s="3"/>
      <c r="D19" s="4"/>
      <c r="E19" s="128"/>
      <c r="F19" s="113"/>
      <c r="G19" s="113"/>
      <c r="H19" s="113"/>
      <c r="I19" s="113"/>
      <c r="J19" s="113"/>
      <c r="K19" s="113"/>
      <c r="L19" s="113"/>
      <c r="M19" s="114"/>
      <c r="N19" s="149">
        <f t="shared" si="0"/>
      </c>
      <c r="O19" s="150"/>
      <c r="P19" s="150"/>
      <c r="Q19" s="150"/>
      <c r="R19" s="150"/>
      <c r="S19" s="150"/>
      <c r="T19" s="150"/>
      <c r="U19" s="150"/>
      <c r="V19" s="151"/>
      <c r="W19" s="35"/>
      <c r="X19" s="87"/>
      <c r="Y19" s="22"/>
      <c r="AE19" s="43">
        <f t="shared" si="1"/>
      </c>
      <c r="AF19" s="43">
        <f t="shared" si="2"/>
      </c>
      <c r="AG19" s="43">
        <f t="shared" si="3"/>
      </c>
      <c r="AH19" s="43">
        <f t="shared" si="4"/>
      </c>
      <c r="AI19" s="43">
        <f t="shared" si="5"/>
      </c>
      <c r="AJ19" s="43">
        <f t="shared" si="6"/>
      </c>
      <c r="AK19" s="43">
        <f t="shared" si="7"/>
      </c>
      <c r="AL19" s="43">
        <f t="shared" si="8"/>
      </c>
      <c r="AM19" s="43">
        <f t="shared" si="9"/>
      </c>
      <c r="AN19" s="43">
        <f t="shared" si="10"/>
      </c>
      <c r="AO19" s="43">
        <f t="shared" si="11"/>
      </c>
      <c r="AP19" s="9">
        <f t="shared" si="12"/>
      </c>
      <c r="AQ19" s="9">
        <f t="shared" si="13"/>
      </c>
      <c r="AR19" s="9">
        <f t="shared" si="14"/>
      </c>
    </row>
    <row r="20" spans="1:44" ht="24.75" customHeight="1">
      <c r="A20" s="1"/>
      <c r="B20" s="2"/>
      <c r="C20" s="3"/>
      <c r="D20" s="4"/>
      <c r="E20" s="128"/>
      <c r="F20" s="113"/>
      <c r="G20" s="113"/>
      <c r="H20" s="113"/>
      <c r="I20" s="113"/>
      <c r="J20" s="113"/>
      <c r="K20" s="113"/>
      <c r="L20" s="113"/>
      <c r="M20" s="114"/>
      <c r="N20" s="149">
        <f t="shared" si="0"/>
      </c>
      <c r="O20" s="150"/>
      <c r="P20" s="150"/>
      <c r="Q20" s="150"/>
      <c r="R20" s="150"/>
      <c r="S20" s="150"/>
      <c r="T20" s="150"/>
      <c r="U20" s="150"/>
      <c r="V20" s="151"/>
      <c r="W20" s="35"/>
      <c r="X20" s="87"/>
      <c r="Y20" s="22"/>
      <c r="AE20" s="43">
        <f t="shared" si="1"/>
      </c>
      <c r="AF20" s="43">
        <f t="shared" si="2"/>
      </c>
      <c r="AG20" s="43">
        <f t="shared" si="3"/>
      </c>
      <c r="AH20" s="43">
        <f t="shared" si="4"/>
      </c>
      <c r="AI20" s="43">
        <f t="shared" si="5"/>
      </c>
      <c r="AJ20" s="43">
        <f t="shared" si="6"/>
      </c>
      <c r="AK20" s="43">
        <f t="shared" si="7"/>
      </c>
      <c r="AL20" s="43">
        <f t="shared" si="8"/>
      </c>
      <c r="AM20" s="43">
        <f t="shared" si="9"/>
      </c>
      <c r="AN20" s="43">
        <f t="shared" si="10"/>
      </c>
      <c r="AO20" s="43">
        <f t="shared" si="11"/>
      </c>
      <c r="AP20" s="9">
        <f t="shared" si="12"/>
      </c>
      <c r="AQ20" s="9">
        <f t="shared" si="13"/>
      </c>
      <c r="AR20" s="9">
        <f t="shared" si="14"/>
      </c>
    </row>
    <row r="21" spans="1:44" ht="24.75" customHeight="1">
      <c r="A21" s="1"/>
      <c r="B21" s="2"/>
      <c r="C21" s="3"/>
      <c r="D21" s="4"/>
      <c r="E21" s="128"/>
      <c r="F21" s="113"/>
      <c r="G21" s="113"/>
      <c r="H21" s="113"/>
      <c r="I21" s="113"/>
      <c r="J21" s="113"/>
      <c r="K21" s="113"/>
      <c r="L21" s="113"/>
      <c r="M21" s="114"/>
      <c r="N21" s="149">
        <f t="shared" si="0"/>
      </c>
      <c r="O21" s="150"/>
      <c r="P21" s="150"/>
      <c r="Q21" s="150"/>
      <c r="R21" s="150"/>
      <c r="S21" s="150"/>
      <c r="T21" s="150"/>
      <c r="U21" s="150"/>
      <c r="V21" s="151"/>
      <c r="W21" s="35"/>
      <c r="X21" s="87"/>
      <c r="Y21" s="22"/>
      <c r="AE21" s="43">
        <f t="shared" si="1"/>
      </c>
      <c r="AF21" s="43">
        <f t="shared" si="2"/>
      </c>
      <c r="AG21" s="43">
        <f t="shared" si="3"/>
      </c>
      <c r="AH21" s="43">
        <f t="shared" si="4"/>
      </c>
      <c r="AI21" s="43">
        <f t="shared" si="5"/>
      </c>
      <c r="AJ21" s="43">
        <f t="shared" si="6"/>
      </c>
      <c r="AK21" s="43">
        <f t="shared" si="7"/>
      </c>
      <c r="AL21" s="43">
        <f t="shared" si="8"/>
      </c>
      <c r="AM21" s="43">
        <f t="shared" si="9"/>
      </c>
      <c r="AN21" s="43">
        <f t="shared" si="10"/>
      </c>
      <c r="AO21" s="43">
        <f t="shared" si="11"/>
      </c>
      <c r="AP21" s="9">
        <f t="shared" si="12"/>
      </c>
      <c r="AQ21" s="9">
        <f t="shared" si="13"/>
      </c>
      <c r="AR21" s="9">
        <f t="shared" si="14"/>
      </c>
    </row>
    <row r="22" spans="1:44" ht="24.75" customHeight="1">
      <c r="A22" s="1"/>
      <c r="B22" s="2"/>
      <c r="C22" s="3"/>
      <c r="D22" s="4"/>
      <c r="E22" s="128"/>
      <c r="F22" s="113"/>
      <c r="G22" s="113"/>
      <c r="H22" s="113"/>
      <c r="I22" s="113"/>
      <c r="J22" s="113"/>
      <c r="K22" s="113"/>
      <c r="L22" s="113"/>
      <c r="M22" s="114"/>
      <c r="N22" s="149">
        <f t="shared" si="0"/>
      </c>
      <c r="O22" s="150"/>
      <c r="P22" s="150"/>
      <c r="Q22" s="150"/>
      <c r="R22" s="150"/>
      <c r="S22" s="150"/>
      <c r="T22" s="150"/>
      <c r="U22" s="150"/>
      <c r="V22" s="151"/>
      <c r="W22" s="35"/>
      <c r="X22" s="87"/>
      <c r="Y22" s="22"/>
      <c r="AE22" s="43">
        <f t="shared" si="1"/>
      </c>
      <c r="AF22" s="43">
        <f t="shared" si="2"/>
      </c>
      <c r="AG22" s="43">
        <f t="shared" si="3"/>
      </c>
      <c r="AH22" s="43">
        <f t="shared" si="4"/>
      </c>
      <c r="AI22" s="43">
        <f t="shared" si="5"/>
      </c>
      <c r="AJ22" s="43">
        <f t="shared" si="6"/>
      </c>
      <c r="AK22" s="43">
        <f t="shared" si="7"/>
      </c>
      <c r="AL22" s="43">
        <f t="shared" si="8"/>
      </c>
      <c r="AM22" s="43">
        <f t="shared" si="9"/>
      </c>
      <c r="AN22" s="43">
        <f t="shared" si="10"/>
      </c>
      <c r="AO22" s="43">
        <f t="shared" si="11"/>
      </c>
      <c r="AP22" s="9">
        <f t="shared" si="12"/>
      </c>
      <c r="AQ22" s="9">
        <f t="shared" si="13"/>
      </c>
      <c r="AR22" s="9">
        <f t="shared" si="14"/>
      </c>
    </row>
    <row r="23" spans="1:44" ht="24.75" customHeight="1">
      <c r="A23" s="1"/>
      <c r="B23" s="2"/>
      <c r="C23" s="3"/>
      <c r="D23" s="4"/>
      <c r="E23" s="128"/>
      <c r="F23" s="113"/>
      <c r="G23" s="113"/>
      <c r="H23" s="113"/>
      <c r="I23" s="113"/>
      <c r="J23" s="113"/>
      <c r="K23" s="113"/>
      <c r="L23" s="113"/>
      <c r="M23" s="114"/>
      <c r="N23" s="149">
        <f t="shared" si="0"/>
      </c>
      <c r="O23" s="150"/>
      <c r="P23" s="150"/>
      <c r="Q23" s="150"/>
      <c r="R23" s="150"/>
      <c r="S23" s="150"/>
      <c r="T23" s="150"/>
      <c r="U23" s="150"/>
      <c r="V23" s="151"/>
      <c r="W23" s="35"/>
      <c r="X23" s="87"/>
      <c r="Y23" s="22"/>
      <c r="AE23" s="43">
        <f t="shared" si="1"/>
      </c>
      <c r="AF23" s="43">
        <f t="shared" si="2"/>
      </c>
      <c r="AG23" s="43">
        <f t="shared" si="3"/>
      </c>
      <c r="AH23" s="43">
        <f t="shared" si="4"/>
      </c>
      <c r="AI23" s="43">
        <f t="shared" si="5"/>
      </c>
      <c r="AJ23" s="43">
        <f t="shared" si="6"/>
      </c>
      <c r="AK23" s="43">
        <f t="shared" si="7"/>
      </c>
      <c r="AL23" s="43">
        <f t="shared" si="8"/>
      </c>
      <c r="AM23" s="43">
        <f t="shared" si="9"/>
      </c>
      <c r="AN23" s="43">
        <f t="shared" si="10"/>
      </c>
      <c r="AO23" s="43">
        <f t="shared" si="11"/>
      </c>
      <c r="AP23" s="9">
        <f t="shared" si="12"/>
      </c>
      <c r="AQ23" s="9">
        <f t="shared" si="13"/>
      </c>
      <c r="AR23" s="9">
        <f t="shared" si="14"/>
      </c>
    </row>
    <row r="24" spans="1:44" ht="24.75" customHeight="1">
      <c r="A24" s="1"/>
      <c r="B24" s="2"/>
      <c r="C24" s="3"/>
      <c r="D24" s="4"/>
      <c r="E24" s="128"/>
      <c r="F24" s="113"/>
      <c r="G24" s="113"/>
      <c r="H24" s="113"/>
      <c r="I24" s="113"/>
      <c r="J24" s="113"/>
      <c r="K24" s="113"/>
      <c r="L24" s="113"/>
      <c r="M24" s="114"/>
      <c r="N24" s="149">
        <f t="shared" si="0"/>
      </c>
      <c r="O24" s="150"/>
      <c r="P24" s="150"/>
      <c r="Q24" s="150"/>
      <c r="R24" s="150"/>
      <c r="S24" s="150"/>
      <c r="T24" s="150"/>
      <c r="U24" s="150"/>
      <c r="V24" s="151"/>
      <c r="W24" s="35"/>
      <c r="X24" s="87"/>
      <c r="Y24" s="22"/>
      <c r="AE24" s="43">
        <f t="shared" si="1"/>
      </c>
      <c r="AF24" s="43">
        <f t="shared" si="2"/>
      </c>
      <c r="AG24" s="43">
        <f t="shared" si="3"/>
      </c>
      <c r="AH24" s="43">
        <f t="shared" si="4"/>
      </c>
      <c r="AI24" s="43">
        <f t="shared" si="5"/>
      </c>
      <c r="AJ24" s="43">
        <f t="shared" si="6"/>
      </c>
      <c r="AK24" s="43">
        <f t="shared" si="7"/>
      </c>
      <c r="AL24" s="43">
        <f t="shared" si="8"/>
      </c>
      <c r="AM24" s="43">
        <f t="shared" si="9"/>
      </c>
      <c r="AN24" s="43">
        <f t="shared" si="10"/>
      </c>
      <c r="AO24" s="43">
        <f t="shared" si="11"/>
      </c>
      <c r="AP24" s="9">
        <f t="shared" si="12"/>
      </c>
      <c r="AQ24" s="9">
        <f t="shared" si="13"/>
      </c>
      <c r="AR24" s="9">
        <f t="shared" si="14"/>
      </c>
    </row>
    <row r="25" spans="1:44" ht="24.75" customHeight="1">
      <c r="A25" s="1"/>
      <c r="B25" s="2"/>
      <c r="C25" s="3"/>
      <c r="D25" s="4"/>
      <c r="E25" s="128"/>
      <c r="F25" s="113"/>
      <c r="G25" s="113"/>
      <c r="H25" s="113"/>
      <c r="I25" s="113"/>
      <c r="J25" s="113"/>
      <c r="K25" s="113"/>
      <c r="L25" s="113"/>
      <c r="M25" s="114"/>
      <c r="N25" s="149">
        <f t="shared" si="0"/>
      </c>
      <c r="O25" s="150"/>
      <c r="P25" s="150"/>
      <c r="Q25" s="150"/>
      <c r="R25" s="150"/>
      <c r="S25" s="150"/>
      <c r="T25" s="150"/>
      <c r="U25" s="150"/>
      <c r="V25" s="151"/>
      <c r="W25" s="35"/>
      <c r="X25" s="87"/>
      <c r="Y25" s="22"/>
      <c r="AE25" s="43">
        <f t="shared" si="1"/>
      </c>
      <c r="AF25" s="43">
        <f t="shared" si="2"/>
      </c>
      <c r="AG25" s="43">
        <f t="shared" si="3"/>
      </c>
      <c r="AH25" s="43">
        <f t="shared" si="4"/>
      </c>
      <c r="AI25" s="43">
        <f t="shared" si="5"/>
      </c>
      <c r="AJ25" s="43">
        <f t="shared" si="6"/>
      </c>
      <c r="AK25" s="43">
        <f t="shared" si="7"/>
      </c>
      <c r="AL25" s="43">
        <f t="shared" si="8"/>
      </c>
      <c r="AM25" s="43">
        <f t="shared" si="9"/>
      </c>
      <c r="AN25" s="43">
        <f t="shared" si="10"/>
      </c>
      <c r="AO25" s="43">
        <f t="shared" si="11"/>
      </c>
      <c r="AP25" s="9">
        <f t="shared" si="12"/>
      </c>
      <c r="AQ25" s="9">
        <f t="shared" si="13"/>
      </c>
      <c r="AR25" s="9">
        <f t="shared" si="14"/>
      </c>
    </row>
    <row r="26" spans="1:44" ht="24.75" customHeight="1">
      <c r="A26" s="1"/>
      <c r="B26" s="2"/>
      <c r="C26" s="3"/>
      <c r="D26" s="4"/>
      <c r="E26" s="128"/>
      <c r="F26" s="113"/>
      <c r="G26" s="113"/>
      <c r="H26" s="113"/>
      <c r="I26" s="113"/>
      <c r="J26" s="113"/>
      <c r="K26" s="113"/>
      <c r="L26" s="113"/>
      <c r="M26" s="114"/>
      <c r="N26" s="149">
        <f t="shared" si="0"/>
      </c>
      <c r="O26" s="150"/>
      <c r="P26" s="150"/>
      <c r="Q26" s="150"/>
      <c r="R26" s="150"/>
      <c r="S26" s="150"/>
      <c r="T26" s="150"/>
      <c r="U26" s="150"/>
      <c r="V26" s="151"/>
      <c r="W26" s="35"/>
      <c r="X26" s="87"/>
      <c r="Y26" s="22"/>
      <c r="AE26" s="43">
        <f t="shared" si="1"/>
      </c>
      <c r="AF26" s="43">
        <f t="shared" si="2"/>
      </c>
      <c r="AG26" s="43">
        <f t="shared" si="3"/>
      </c>
      <c r="AH26" s="43">
        <f t="shared" si="4"/>
      </c>
      <c r="AI26" s="43">
        <f t="shared" si="5"/>
      </c>
      <c r="AJ26" s="43">
        <f t="shared" si="6"/>
      </c>
      <c r="AK26" s="43">
        <f t="shared" si="7"/>
      </c>
      <c r="AL26" s="43">
        <f t="shared" si="8"/>
      </c>
      <c r="AM26" s="43">
        <f t="shared" si="9"/>
      </c>
      <c r="AN26" s="43">
        <f t="shared" si="10"/>
      </c>
      <c r="AO26" s="43">
        <f t="shared" si="11"/>
      </c>
      <c r="AP26" s="9">
        <f t="shared" si="12"/>
      </c>
      <c r="AQ26" s="9">
        <f t="shared" si="13"/>
      </c>
      <c r="AR26" s="9">
        <f t="shared" si="14"/>
      </c>
    </row>
    <row r="27" spans="1:44" ht="24.75" customHeight="1">
      <c r="A27" s="1"/>
      <c r="B27" s="2"/>
      <c r="C27" s="3"/>
      <c r="D27" s="4"/>
      <c r="E27" s="128"/>
      <c r="F27" s="113"/>
      <c r="G27" s="113"/>
      <c r="H27" s="113"/>
      <c r="I27" s="113"/>
      <c r="J27" s="113"/>
      <c r="K27" s="113"/>
      <c r="L27" s="113"/>
      <c r="M27" s="114"/>
      <c r="N27" s="149">
        <f t="shared" si="0"/>
      </c>
      <c r="O27" s="150"/>
      <c r="P27" s="150"/>
      <c r="Q27" s="150"/>
      <c r="R27" s="150"/>
      <c r="S27" s="150"/>
      <c r="T27" s="150"/>
      <c r="U27" s="150"/>
      <c r="V27" s="151"/>
      <c r="W27" s="35"/>
      <c r="X27" s="87"/>
      <c r="Y27" s="22"/>
      <c r="AE27" s="43">
        <f t="shared" si="1"/>
      </c>
      <c r="AF27" s="43">
        <f t="shared" si="2"/>
      </c>
      <c r="AG27" s="43">
        <f t="shared" si="3"/>
      </c>
      <c r="AH27" s="43">
        <f t="shared" si="4"/>
      </c>
      <c r="AI27" s="43">
        <f t="shared" si="5"/>
      </c>
      <c r="AJ27" s="43">
        <f t="shared" si="6"/>
      </c>
      <c r="AK27" s="43">
        <f t="shared" si="7"/>
      </c>
      <c r="AL27" s="43">
        <f t="shared" si="8"/>
      </c>
      <c r="AM27" s="43">
        <f t="shared" si="9"/>
      </c>
      <c r="AN27" s="43">
        <f t="shared" si="10"/>
      </c>
      <c r="AO27" s="43">
        <f t="shared" si="11"/>
      </c>
      <c r="AP27" s="9">
        <f t="shared" si="12"/>
      </c>
      <c r="AQ27" s="9">
        <f t="shared" si="13"/>
      </c>
      <c r="AR27" s="9">
        <f t="shared" si="14"/>
      </c>
    </row>
    <row r="28" spans="1:44" ht="24.75" customHeight="1">
      <c r="A28" s="1"/>
      <c r="B28" s="2"/>
      <c r="C28" s="3"/>
      <c r="D28" s="4"/>
      <c r="E28" s="128"/>
      <c r="F28" s="113"/>
      <c r="G28" s="113"/>
      <c r="H28" s="113"/>
      <c r="I28" s="113"/>
      <c r="J28" s="113"/>
      <c r="K28" s="113"/>
      <c r="L28" s="113"/>
      <c r="M28" s="114"/>
      <c r="N28" s="149">
        <f t="shared" si="0"/>
      </c>
      <c r="O28" s="150"/>
      <c r="P28" s="150"/>
      <c r="Q28" s="150"/>
      <c r="R28" s="150"/>
      <c r="S28" s="150"/>
      <c r="T28" s="150"/>
      <c r="U28" s="150"/>
      <c r="V28" s="151"/>
      <c r="W28" s="35"/>
      <c r="X28" s="87"/>
      <c r="Y28" s="22"/>
      <c r="AE28" s="43">
        <f t="shared" si="1"/>
      </c>
      <c r="AF28" s="43">
        <f t="shared" si="2"/>
      </c>
      <c r="AG28" s="43">
        <f t="shared" si="3"/>
      </c>
      <c r="AH28" s="43">
        <f t="shared" si="4"/>
      </c>
      <c r="AI28" s="43">
        <f t="shared" si="5"/>
      </c>
      <c r="AJ28" s="43">
        <f t="shared" si="6"/>
      </c>
      <c r="AK28" s="43">
        <f t="shared" si="7"/>
      </c>
      <c r="AL28" s="43">
        <f t="shared" si="8"/>
      </c>
      <c r="AM28" s="43">
        <f t="shared" si="9"/>
      </c>
      <c r="AN28" s="43">
        <f t="shared" si="10"/>
      </c>
      <c r="AO28" s="43">
        <f t="shared" si="11"/>
      </c>
      <c r="AP28" s="9">
        <f t="shared" si="12"/>
      </c>
      <c r="AQ28" s="9">
        <f t="shared" si="13"/>
      </c>
      <c r="AR28" s="9">
        <f t="shared" si="14"/>
      </c>
    </row>
    <row r="29" spans="1:44" ht="24.75" customHeight="1">
      <c r="A29" s="1"/>
      <c r="B29" s="2"/>
      <c r="C29" s="3"/>
      <c r="D29" s="4"/>
      <c r="E29" s="128"/>
      <c r="F29" s="113"/>
      <c r="G29" s="113"/>
      <c r="H29" s="113"/>
      <c r="I29" s="113"/>
      <c r="J29" s="113"/>
      <c r="K29" s="113"/>
      <c r="L29" s="113"/>
      <c r="M29" s="114"/>
      <c r="N29" s="149">
        <f t="shared" si="0"/>
      </c>
      <c r="O29" s="150"/>
      <c r="P29" s="150"/>
      <c r="Q29" s="150"/>
      <c r="R29" s="150"/>
      <c r="S29" s="150"/>
      <c r="T29" s="150"/>
      <c r="U29" s="150"/>
      <c r="V29" s="151"/>
      <c r="W29" s="35"/>
      <c r="X29" s="87"/>
      <c r="Y29" s="22"/>
      <c r="AE29" s="43">
        <f t="shared" si="1"/>
      </c>
      <c r="AF29" s="43">
        <f t="shared" si="2"/>
      </c>
      <c r="AG29" s="43">
        <f t="shared" si="3"/>
      </c>
      <c r="AH29" s="43">
        <f t="shared" si="4"/>
      </c>
      <c r="AI29" s="43">
        <f t="shared" si="5"/>
      </c>
      <c r="AJ29" s="43">
        <f t="shared" si="6"/>
      </c>
      <c r="AK29" s="43">
        <f t="shared" si="7"/>
      </c>
      <c r="AL29" s="43">
        <f t="shared" si="8"/>
      </c>
      <c r="AM29" s="43">
        <f t="shared" si="9"/>
      </c>
      <c r="AN29" s="43">
        <f t="shared" si="10"/>
      </c>
      <c r="AO29" s="43">
        <f t="shared" si="11"/>
      </c>
      <c r="AP29" s="9">
        <f t="shared" si="12"/>
      </c>
      <c r="AQ29" s="9">
        <f t="shared" si="13"/>
      </c>
      <c r="AR29" s="9">
        <f t="shared" si="14"/>
      </c>
    </row>
    <row r="30" spans="1:44" ht="24.75" customHeight="1">
      <c r="A30" s="1"/>
      <c r="B30" s="2"/>
      <c r="C30" s="3"/>
      <c r="D30" s="4"/>
      <c r="E30" s="128"/>
      <c r="F30" s="113"/>
      <c r="G30" s="113"/>
      <c r="H30" s="113"/>
      <c r="I30" s="113"/>
      <c r="J30" s="113"/>
      <c r="K30" s="113"/>
      <c r="L30" s="113"/>
      <c r="M30" s="114"/>
      <c r="N30" s="149">
        <f t="shared" si="0"/>
      </c>
      <c r="O30" s="150"/>
      <c r="P30" s="150"/>
      <c r="Q30" s="150"/>
      <c r="R30" s="150"/>
      <c r="S30" s="150"/>
      <c r="T30" s="150"/>
      <c r="U30" s="150"/>
      <c r="V30" s="151"/>
      <c r="W30" s="35"/>
      <c r="X30" s="87"/>
      <c r="Y30" s="22"/>
      <c r="AE30" s="43">
        <f t="shared" si="1"/>
      </c>
      <c r="AF30" s="43">
        <f t="shared" si="2"/>
      </c>
      <c r="AG30" s="43">
        <f t="shared" si="3"/>
      </c>
      <c r="AH30" s="43">
        <f t="shared" si="4"/>
      </c>
      <c r="AI30" s="43">
        <f t="shared" si="5"/>
      </c>
      <c r="AJ30" s="43">
        <f t="shared" si="6"/>
      </c>
      <c r="AK30" s="43">
        <f t="shared" si="7"/>
      </c>
      <c r="AL30" s="43">
        <f t="shared" si="8"/>
      </c>
      <c r="AM30" s="43">
        <f t="shared" si="9"/>
      </c>
      <c r="AN30" s="43">
        <f t="shared" si="10"/>
      </c>
      <c r="AO30" s="43">
        <f t="shared" si="11"/>
      </c>
      <c r="AP30" s="9">
        <f t="shared" si="12"/>
      </c>
      <c r="AQ30" s="9">
        <f t="shared" si="13"/>
      </c>
      <c r="AR30" s="9">
        <f t="shared" si="14"/>
      </c>
    </row>
    <row r="31" spans="1:44" ht="24.75" customHeight="1">
      <c r="A31" s="1"/>
      <c r="B31" s="2"/>
      <c r="C31" s="3"/>
      <c r="D31" s="4"/>
      <c r="E31" s="128"/>
      <c r="F31" s="113"/>
      <c r="G31" s="113"/>
      <c r="H31" s="113"/>
      <c r="I31" s="113"/>
      <c r="J31" s="113"/>
      <c r="K31" s="113"/>
      <c r="L31" s="113"/>
      <c r="M31" s="114"/>
      <c r="N31" s="149">
        <f t="shared" si="0"/>
      </c>
      <c r="O31" s="150"/>
      <c r="P31" s="150"/>
      <c r="Q31" s="150"/>
      <c r="R31" s="150"/>
      <c r="S31" s="150"/>
      <c r="T31" s="150"/>
      <c r="U31" s="150"/>
      <c r="V31" s="151"/>
      <c r="W31" s="35"/>
      <c r="X31" s="87"/>
      <c r="Y31" s="22"/>
      <c r="AE31" s="43">
        <f t="shared" si="1"/>
      </c>
      <c r="AF31" s="43">
        <f t="shared" si="2"/>
      </c>
      <c r="AG31" s="43">
        <f t="shared" si="3"/>
      </c>
      <c r="AH31" s="43">
        <f t="shared" si="4"/>
      </c>
      <c r="AI31" s="43">
        <f t="shared" si="5"/>
      </c>
      <c r="AJ31" s="43">
        <f t="shared" si="6"/>
      </c>
      <c r="AK31" s="43">
        <f t="shared" si="7"/>
      </c>
      <c r="AL31" s="43">
        <f t="shared" si="8"/>
      </c>
      <c r="AM31" s="43">
        <f t="shared" si="9"/>
      </c>
      <c r="AN31" s="43">
        <f t="shared" si="10"/>
      </c>
      <c r="AO31" s="43">
        <f t="shared" si="11"/>
      </c>
      <c r="AP31" s="9">
        <f t="shared" si="12"/>
      </c>
      <c r="AQ31" s="9">
        <f t="shared" si="13"/>
      </c>
      <c r="AR31" s="9">
        <f t="shared" si="14"/>
      </c>
    </row>
    <row r="32" spans="1:44" ht="24.75" customHeight="1">
      <c r="A32" s="1"/>
      <c r="B32" s="2"/>
      <c r="C32" s="3"/>
      <c r="D32" s="4"/>
      <c r="E32" s="128"/>
      <c r="F32" s="113"/>
      <c r="G32" s="113"/>
      <c r="H32" s="113"/>
      <c r="I32" s="113"/>
      <c r="J32" s="113"/>
      <c r="K32" s="113"/>
      <c r="L32" s="113"/>
      <c r="M32" s="114"/>
      <c r="N32" s="149">
        <f t="shared" si="0"/>
      </c>
      <c r="O32" s="150"/>
      <c r="P32" s="150"/>
      <c r="Q32" s="150"/>
      <c r="R32" s="150"/>
      <c r="S32" s="150"/>
      <c r="T32" s="150"/>
      <c r="U32" s="150"/>
      <c r="V32" s="151"/>
      <c r="W32" s="35"/>
      <c r="X32" s="87"/>
      <c r="Y32" s="22"/>
      <c r="AE32" s="43">
        <f t="shared" si="1"/>
      </c>
      <c r="AF32" s="43">
        <f t="shared" si="2"/>
      </c>
      <c r="AG32" s="43">
        <f t="shared" si="3"/>
      </c>
      <c r="AH32" s="43">
        <f t="shared" si="4"/>
      </c>
      <c r="AI32" s="43">
        <f t="shared" si="5"/>
      </c>
      <c r="AJ32" s="43">
        <f t="shared" si="6"/>
      </c>
      <c r="AK32" s="43">
        <f t="shared" si="7"/>
      </c>
      <c r="AL32" s="43">
        <f t="shared" si="8"/>
      </c>
      <c r="AM32" s="43">
        <f t="shared" si="9"/>
      </c>
      <c r="AN32" s="43">
        <f t="shared" si="10"/>
      </c>
      <c r="AO32" s="43">
        <f t="shared" si="11"/>
      </c>
      <c r="AP32" s="9">
        <f t="shared" si="12"/>
      </c>
      <c r="AQ32" s="9">
        <f t="shared" si="13"/>
      </c>
      <c r="AR32" s="9">
        <f t="shared" si="14"/>
      </c>
    </row>
    <row r="33" spans="1:44" ht="24.75" customHeight="1">
      <c r="A33" s="1"/>
      <c r="B33" s="2"/>
      <c r="C33" s="3"/>
      <c r="D33" s="4"/>
      <c r="E33" s="128"/>
      <c r="F33" s="113"/>
      <c r="G33" s="113"/>
      <c r="H33" s="113"/>
      <c r="I33" s="113"/>
      <c r="J33" s="113"/>
      <c r="K33" s="113"/>
      <c r="L33" s="113"/>
      <c r="M33" s="114"/>
      <c r="N33" s="149">
        <f t="shared" si="0"/>
      </c>
      <c r="O33" s="150"/>
      <c r="P33" s="150"/>
      <c r="Q33" s="150"/>
      <c r="R33" s="150"/>
      <c r="S33" s="150"/>
      <c r="T33" s="150"/>
      <c r="U33" s="150"/>
      <c r="V33" s="151"/>
      <c r="W33" s="35"/>
      <c r="X33" s="87"/>
      <c r="Y33" s="22"/>
      <c r="AE33" s="43">
        <f t="shared" si="1"/>
      </c>
      <c r="AF33" s="43">
        <f t="shared" si="2"/>
      </c>
      <c r="AG33" s="43">
        <f t="shared" si="3"/>
      </c>
      <c r="AH33" s="43">
        <f t="shared" si="4"/>
      </c>
      <c r="AI33" s="43">
        <f t="shared" si="5"/>
      </c>
      <c r="AJ33" s="43">
        <f t="shared" si="6"/>
      </c>
      <c r="AK33" s="43">
        <f t="shared" si="7"/>
      </c>
      <c r="AL33" s="43">
        <f t="shared" si="8"/>
      </c>
      <c r="AM33" s="43">
        <f t="shared" si="9"/>
      </c>
      <c r="AN33" s="43">
        <f t="shared" si="10"/>
      </c>
      <c r="AO33" s="43">
        <f t="shared" si="11"/>
      </c>
      <c r="AP33" s="9">
        <f t="shared" si="12"/>
      </c>
      <c r="AQ33" s="9">
        <f t="shared" si="13"/>
      </c>
      <c r="AR33" s="9">
        <f t="shared" si="14"/>
      </c>
    </row>
    <row r="34" spans="1:44" ht="24.75" customHeight="1">
      <c r="A34" s="1"/>
      <c r="B34" s="2"/>
      <c r="C34" s="3"/>
      <c r="D34" s="4"/>
      <c r="E34" s="128"/>
      <c r="F34" s="113"/>
      <c r="G34" s="113"/>
      <c r="H34" s="113"/>
      <c r="I34" s="113"/>
      <c r="J34" s="113"/>
      <c r="K34" s="113"/>
      <c r="L34" s="113"/>
      <c r="M34" s="114"/>
      <c r="N34" s="149">
        <f t="shared" si="0"/>
      </c>
      <c r="O34" s="150"/>
      <c r="P34" s="150"/>
      <c r="Q34" s="150"/>
      <c r="R34" s="150"/>
      <c r="S34" s="150"/>
      <c r="T34" s="150"/>
      <c r="U34" s="150"/>
      <c r="V34" s="151"/>
      <c r="W34" s="35"/>
      <c r="X34" s="87"/>
      <c r="Y34" s="22"/>
      <c r="AE34" s="43">
        <f t="shared" si="1"/>
      </c>
      <c r="AF34" s="43">
        <f t="shared" si="2"/>
      </c>
      <c r="AG34" s="43">
        <f t="shared" si="3"/>
      </c>
      <c r="AH34" s="43">
        <f t="shared" si="4"/>
      </c>
      <c r="AI34" s="43">
        <f t="shared" si="5"/>
      </c>
      <c r="AJ34" s="43">
        <f t="shared" si="6"/>
      </c>
      <c r="AK34" s="43">
        <f t="shared" si="7"/>
      </c>
      <c r="AL34" s="43">
        <f t="shared" si="8"/>
      </c>
      <c r="AM34" s="43">
        <f t="shared" si="9"/>
      </c>
      <c r="AN34" s="43">
        <f t="shared" si="10"/>
      </c>
      <c r="AO34" s="43">
        <f t="shared" si="11"/>
      </c>
      <c r="AP34" s="9">
        <f t="shared" si="12"/>
      </c>
      <c r="AQ34" s="9">
        <f t="shared" si="13"/>
      </c>
      <c r="AR34" s="9">
        <f t="shared" si="14"/>
      </c>
    </row>
    <row r="35" spans="1:44" ht="24.75" customHeight="1" thickBot="1">
      <c r="A35" s="29"/>
      <c r="B35" s="30"/>
      <c r="C35" s="31"/>
      <c r="D35" s="32"/>
      <c r="E35" s="128"/>
      <c r="F35" s="113"/>
      <c r="G35" s="113"/>
      <c r="H35" s="113"/>
      <c r="I35" s="113"/>
      <c r="J35" s="113"/>
      <c r="K35" s="113"/>
      <c r="L35" s="113"/>
      <c r="M35" s="114"/>
      <c r="N35" s="158">
        <f t="shared" si="0"/>
      </c>
      <c r="O35" s="159"/>
      <c r="P35" s="159"/>
      <c r="Q35" s="159"/>
      <c r="R35" s="159"/>
      <c r="S35" s="159"/>
      <c r="T35" s="159"/>
      <c r="U35" s="159"/>
      <c r="V35" s="160"/>
      <c r="W35" s="35"/>
      <c r="X35" s="87"/>
      <c r="Y35" s="27"/>
      <c r="AE35" s="43">
        <f t="shared" si="1"/>
      </c>
      <c r="AF35" s="43">
        <f t="shared" si="2"/>
      </c>
      <c r="AG35" s="43">
        <f t="shared" si="3"/>
      </c>
      <c r="AH35" s="43">
        <f t="shared" si="4"/>
      </c>
      <c r="AI35" s="43">
        <f t="shared" si="5"/>
      </c>
      <c r="AJ35" s="43">
        <f t="shared" si="6"/>
      </c>
      <c r="AK35" s="43">
        <f t="shared" si="7"/>
      </c>
      <c r="AL35" s="43">
        <f t="shared" si="8"/>
      </c>
      <c r="AM35" s="43">
        <f t="shared" si="9"/>
      </c>
      <c r="AN35" s="43">
        <f t="shared" si="10"/>
      </c>
      <c r="AO35" s="43">
        <f t="shared" si="11"/>
      </c>
      <c r="AP35" s="9">
        <f t="shared" si="12"/>
      </c>
      <c r="AQ35" s="9">
        <f t="shared" si="13"/>
      </c>
      <c r="AR35" s="9">
        <f t="shared" si="14"/>
      </c>
    </row>
    <row r="36" spans="1:44" ht="24.75" customHeight="1" thickBot="1">
      <c r="A36" s="115" t="s">
        <v>35</v>
      </c>
      <c r="B36" s="116"/>
      <c r="C36" s="116"/>
      <c r="D36" s="116"/>
      <c r="E36" s="116"/>
      <c r="F36" s="116"/>
      <c r="G36" s="116"/>
      <c r="H36" s="116"/>
      <c r="I36" s="116"/>
      <c r="J36" s="116"/>
      <c r="K36" s="116"/>
      <c r="L36" s="116"/>
      <c r="M36" s="116"/>
      <c r="N36" s="161">
        <f>AF36+AM36</f>
        <v>0</v>
      </c>
      <c r="O36" s="162"/>
      <c r="P36" s="162"/>
      <c r="Q36" s="162"/>
      <c r="R36" s="162"/>
      <c r="S36" s="162"/>
      <c r="T36" s="162"/>
      <c r="U36" s="162"/>
      <c r="V36" s="163"/>
      <c r="W36" s="120">
        <f>AI36+AP36</f>
        <v>0</v>
      </c>
      <c r="X36" s="121"/>
      <c r="Y36" s="122"/>
      <c r="AD36" s="9" t="s">
        <v>23</v>
      </c>
      <c r="AE36" s="44">
        <f aca="true" t="shared" si="15" ref="AE36:AR36">SUM(AE10:AE35)</f>
        <v>0</v>
      </c>
      <c r="AF36" s="44">
        <f t="shared" si="15"/>
        <v>0</v>
      </c>
      <c r="AG36" s="44">
        <f t="shared" si="15"/>
        <v>0</v>
      </c>
      <c r="AH36" s="44">
        <f t="shared" si="15"/>
        <v>0</v>
      </c>
      <c r="AI36" s="44">
        <f t="shared" si="15"/>
        <v>0</v>
      </c>
      <c r="AJ36" s="44">
        <f t="shared" si="15"/>
        <v>0</v>
      </c>
      <c r="AK36" s="44">
        <f t="shared" si="15"/>
        <v>0</v>
      </c>
      <c r="AL36" s="44">
        <f t="shared" si="15"/>
        <v>0</v>
      </c>
      <c r="AM36" s="44">
        <f t="shared" si="15"/>
        <v>0</v>
      </c>
      <c r="AN36" s="44">
        <f t="shared" si="15"/>
        <v>0</v>
      </c>
      <c r="AO36" s="44">
        <f t="shared" si="15"/>
        <v>0</v>
      </c>
      <c r="AP36" s="44">
        <f t="shared" si="15"/>
        <v>0</v>
      </c>
      <c r="AQ36" s="44">
        <f t="shared" si="15"/>
        <v>0</v>
      </c>
      <c r="AR36" s="44">
        <f t="shared" si="15"/>
        <v>0</v>
      </c>
    </row>
    <row r="37" spans="1:25" ht="24.75" customHeight="1" thickBot="1">
      <c r="A37" s="115" t="s">
        <v>40</v>
      </c>
      <c r="B37" s="116"/>
      <c r="C37" s="116"/>
      <c r="D37" s="116"/>
      <c r="E37" s="116"/>
      <c r="F37" s="116"/>
      <c r="G37" s="116"/>
      <c r="H37" s="116"/>
      <c r="I37" s="116"/>
      <c r="J37" s="116"/>
      <c r="K37" s="116"/>
      <c r="L37" s="116"/>
      <c r="M37" s="116"/>
      <c r="N37" s="117">
        <f>AG36+AN36</f>
        <v>0</v>
      </c>
      <c r="O37" s="118"/>
      <c r="P37" s="118"/>
      <c r="Q37" s="118"/>
      <c r="R37" s="118"/>
      <c r="S37" s="118"/>
      <c r="T37" s="118"/>
      <c r="U37" s="118"/>
      <c r="V37" s="119"/>
      <c r="W37" s="120">
        <f>AJ36+AQ36</f>
        <v>0</v>
      </c>
      <c r="X37" s="121"/>
      <c r="Y37" s="122"/>
    </row>
    <row r="38" spans="1:25" ht="24.75" customHeight="1" thickBot="1">
      <c r="A38" s="115" t="s">
        <v>73</v>
      </c>
      <c r="B38" s="116"/>
      <c r="C38" s="116"/>
      <c r="D38" s="116"/>
      <c r="E38" s="116"/>
      <c r="F38" s="116"/>
      <c r="G38" s="116"/>
      <c r="H38" s="116"/>
      <c r="I38" s="116"/>
      <c r="J38" s="116"/>
      <c r="K38" s="116"/>
      <c r="L38" s="116"/>
      <c r="M38" s="116"/>
      <c r="N38" s="117">
        <f>AH36+AO36</f>
        <v>0</v>
      </c>
      <c r="O38" s="118"/>
      <c r="P38" s="118"/>
      <c r="Q38" s="118"/>
      <c r="R38" s="118"/>
      <c r="S38" s="118"/>
      <c r="T38" s="118"/>
      <c r="U38" s="118"/>
      <c r="V38" s="119"/>
      <c r="W38" s="120">
        <f>AK36+AR36</f>
        <v>0</v>
      </c>
      <c r="X38" s="121"/>
      <c r="Y38" s="122"/>
    </row>
    <row r="39" spans="1:25" ht="24.75" customHeight="1" thickBot="1" thickTop="1">
      <c r="A39" s="130" t="s">
        <v>41</v>
      </c>
      <c r="B39" s="131"/>
      <c r="C39" s="131"/>
      <c r="D39" s="131"/>
      <c r="E39" s="131"/>
      <c r="F39" s="131"/>
      <c r="G39" s="131"/>
      <c r="H39" s="131"/>
      <c r="I39" s="131"/>
      <c r="J39" s="131"/>
      <c r="K39" s="131"/>
      <c r="L39" s="131"/>
      <c r="M39" s="131"/>
      <c r="N39" s="164">
        <f>N36+N37+N38</f>
        <v>0</v>
      </c>
      <c r="O39" s="165"/>
      <c r="P39" s="165"/>
      <c r="Q39" s="165"/>
      <c r="R39" s="165"/>
      <c r="S39" s="165"/>
      <c r="T39" s="165"/>
      <c r="U39" s="165"/>
      <c r="V39" s="166"/>
      <c r="W39" s="112">
        <f>W36+W37+W38</f>
        <v>0</v>
      </c>
      <c r="X39" s="112"/>
      <c r="Y39" s="129"/>
    </row>
    <row r="40" spans="1:26" ht="12" customHeight="1">
      <c r="A40" s="36"/>
      <c r="B40" s="36"/>
      <c r="C40" s="36"/>
      <c r="D40" s="36"/>
      <c r="E40" s="36"/>
      <c r="F40" s="36"/>
      <c r="G40" s="36"/>
      <c r="H40" s="36"/>
      <c r="I40" s="36"/>
      <c r="J40" s="36"/>
      <c r="K40" s="36"/>
      <c r="L40" s="36"/>
      <c r="M40" s="36"/>
      <c r="N40" s="37"/>
      <c r="O40" s="37"/>
      <c r="P40" s="37"/>
      <c r="Q40" s="37"/>
      <c r="R40" s="37"/>
      <c r="S40" s="37"/>
      <c r="T40" s="37"/>
      <c r="U40" s="37"/>
      <c r="V40" s="37"/>
      <c r="W40" s="38"/>
      <c r="X40" s="38"/>
      <c r="Y40" s="28"/>
      <c r="Z40" s="28"/>
    </row>
    <row r="41" spans="1:25" ht="22.5" customHeight="1">
      <c r="A41" s="24"/>
      <c r="B41" s="24"/>
      <c r="C41" s="25"/>
      <c r="D41" s="24"/>
      <c r="E41" s="24"/>
      <c r="F41" s="24"/>
      <c r="G41" s="24"/>
      <c r="H41" s="24"/>
      <c r="I41" s="24"/>
      <c r="J41" s="24"/>
      <c r="K41" s="39"/>
      <c r="L41" s="39"/>
      <c r="M41" s="39"/>
      <c r="N41" s="40"/>
      <c r="O41" s="40"/>
      <c r="P41" s="40"/>
      <c r="Q41" s="40"/>
      <c r="R41" s="40"/>
      <c r="S41" s="40"/>
      <c r="T41" s="40"/>
      <c r="U41" s="40"/>
      <c r="V41" s="41"/>
      <c r="W41" s="42"/>
      <c r="X41" s="42"/>
      <c r="Y41" s="11"/>
    </row>
    <row r="42" spans="1:25" ht="17.25">
      <c r="A42" s="135" t="s">
        <v>7</v>
      </c>
      <c r="B42" s="136"/>
      <c r="C42" s="136"/>
      <c r="D42" s="136"/>
      <c r="E42" s="136"/>
      <c r="F42" s="136"/>
      <c r="G42" s="136"/>
      <c r="H42" s="136"/>
      <c r="I42" s="136"/>
      <c r="J42" s="136"/>
      <c r="K42" s="136"/>
      <c r="L42" s="136"/>
      <c r="M42" s="137"/>
      <c r="N42" s="155"/>
      <c r="O42" s="156"/>
      <c r="P42" s="156"/>
      <c r="Q42" s="156"/>
      <c r="R42" s="156"/>
      <c r="S42" s="156"/>
      <c r="T42" s="156"/>
      <c r="U42" s="156"/>
      <c r="V42" s="157"/>
      <c r="W42" s="33"/>
      <c r="X42" s="33"/>
      <c r="Y42" s="23"/>
    </row>
    <row r="43" spans="1:25" ht="13.5">
      <c r="A43" s="141" t="s">
        <v>13</v>
      </c>
      <c r="B43" s="141"/>
      <c r="C43" s="141"/>
      <c r="D43" s="141"/>
      <c r="E43" s="141"/>
      <c r="F43" s="141"/>
      <c r="G43" s="141"/>
      <c r="H43" s="141"/>
      <c r="I43" s="141"/>
      <c r="J43" s="141"/>
      <c r="K43" s="141"/>
      <c r="L43" s="141"/>
      <c r="M43" s="141"/>
      <c r="N43" s="141"/>
      <c r="O43" s="141"/>
      <c r="P43" s="141"/>
      <c r="Q43" s="141"/>
      <c r="R43" s="141"/>
      <c r="S43" s="141"/>
      <c r="T43" s="141"/>
      <c r="U43" s="141"/>
      <c r="V43" s="141"/>
      <c r="W43" s="141"/>
      <c r="X43" s="141"/>
      <c r="Y43" s="141"/>
    </row>
  </sheetData>
  <sheetProtection sheet="1" objects="1" scenarios="1"/>
  <mergeCells count="74">
    <mergeCell ref="A37:M37"/>
    <mergeCell ref="N37:V37"/>
    <mergeCell ref="W37:Y37"/>
    <mergeCell ref="Y4:Y5"/>
    <mergeCell ref="W36:Y36"/>
    <mergeCell ref="N9:V9"/>
    <mergeCell ref="E29:M29"/>
    <mergeCell ref="E30:M30"/>
    <mergeCell ref="E23:M23"/>
    <mergeCell ref="E24:M24"/>
    <mergeCell ref="W38:Y38"/>
    <mergeCell ref="W39:Y39"/>
    <mergeCell ref="E27:M27"/>
    <mergeCell ref="A38:M38"/>
    <mergeCell ref="A36:M36"/>
    <mergeCell ref="E31:M31"/>
    <mergeCell ref="E32:M32"/>
    <mergeCell ref="E33:M33"/>
    <mergeCell ref="A39:M39"/>
    <mergeCell ref="E28:M28"/>
    <mergeCell ref="E25:M25"/>
    <mergeCell ref="E26:M26"/>
    <mergeCell ref="E19:M19"/>
    <mergeCell ref="E20:M20"/>
    <mergeCell ref="E21:M21"/>
    <mergeCell ref="E22:M22"/>
    <mergeCell ref="A42:M42"/>
    <mergeCell ref="E10:M10"/>
    <mergeCell ref="E11:M11"/>
    <mergeCell ref="E12:M12"/>
    <mergeCell ref="E13:M13"/>
    <mergeCell ref="E14:M14"/>
    <mergeCell ref="E15:M15"/>
    <mergeCell ref="E16:M16"/>
    <mergeCell ref="E17:M17"/>
    <mergeCell ref="E18:M18"/>
    <mergeCell ref="A43:Y43"/>
    <mergeCell ref="N7:Y7"/>
    <mergeCell ref="A7:D7"/>
    <mergeCell ref="E9:M9"/>
    <mergeCell ref="E34:M34"/>
    <mergeCell ref="E35:M35"/>
    <mergeCell ref="N10:V10"/>
    <mergeCell ref="N11:V11"/>
    <mergeCell ref="N14:V14"/>
    <mergeCell ref="N15:V15"/>
    <mergeCell ref="A1:Y1"/>
    <mergeCell ref="A4:B5"/>
    <mergeCell ref="N12:V12"/>
    <mergeCell ref="N13:V13"/>
    <mergeCell ref="N16:V16"/>
    <mergeCell ref="N17:V17"/>
    <mergeCell ref="N18:V18"/>
    <mergeCell ref="N19:V19"/>
    <mergeCell ref="N32:V32"/>
    <mergeCell ref="N33:V33"/>
    <mergeCell ref="N20:V20"/>
    <mergeCell ref="N22:V22"/>
    <mergeCell ref="N23:V23"/>
    <mergeCell ref="N24:V24"/>
    <mergeCell ref="N21:V21"/>
    <mergeCell ref="N28:V28"/>
    <mergeCell ref="N30:V30"/>
    <mergeCell ref="N31:V31"/>
    <mergeCell ref="N42:V42"/>
    <mergeCell ref="N34:V34"/>
    <mergeCell ref="N35:V35"/>
    <mergeCell ref="N36:V36"/>
    <mergeCell ref="N38:V38"/>
    <mergeCell ref="N39:V39"/>
    <mergeCell ref="N29:V29"/>
    <mergeCell ref="N25:V25"/>
    <mergeCell ref="N26:V26"/>
    <mergeCell ref="N27:V27"/>
  </mergeCells>
  <conditionalFormatting sqref="N41:V41 T2:Y3 S2:S4 Y4:Y5">
    <cfRule type="cellIs" priority="1" dxfId="0" operator="equal" stopIfTrue="1">
      <formula>0</formula>
    </cfRule>
  </conditionalFormatting>
  <conditionalFormatting sqref="X40 W36:W40">
    <cfRule type="cellIs" priority="2" dxfId="1" operator="equal" stopIfTrue="1">
      <formula>"込"</formula>
    </cfRule>
  </conditionalFormatting>
  <conditionalFormatting sqref="W10:X35">
    <cfRule type="cellIs" priority="3" dxfId="1" operator="equal" stopIfTrue="1">
      <formula>0.05</formula>
    </cfRule>
    <cfRule type="cellIs" priority="4" dxfId="2" operator="equal" stopIfTrue="1">
      <formula>0.08</formula>
    </cfRule>
  </conditionalFormatting>
  <dataValidations count="4">
    <dataValidation type="list" showInputMessage="1" showErrorMessage="1" sqref="N7:Y7">
      <formula1>$AD$10:$AD$12</formula1>
    </dataValidation>
    <dataValidation showInputMessage="1" showErrorMessage="1" sqref="X40 W36:W40"/>
    <dataValidation type="list" showInputMessage="1" showErrorMessage="1" sqref="X10:X35">
      <formula1>$AC$10:$AC$12</formula1>
    </dataValidation>
    <dataValidation type="list" allowBlank="1" showInputMessage="1" showErrorMessage="1" sqref="W10:W35">
      <formula1>$AB$10:$AB$12</formula1>
    </dataValidation>
  </dataValidations>
  <printOptions horizontalCentered="1"/>
  <pageMargins left="0" right="0" top="0.984251968503937" bottom="0.5905511811023623" header="0.5118110236220472" footer="0.5118110236220472"/>
  <pageSetup horizontalDpi="600" verticalDpi="600" orientation="portrait" paperSize="9" scale="80" r:id="rId4"/>
  <drawing r:id="rId3"/>
  <legacyDrawing r:id="rId2"/>
</worksheet>
</file>

<file path=xl/worksheets/sheet8.xml><?xml version="1.0" encoding="utf-8"?>
<worksheet xmlns="http://schemas.openxmlformats.org/spreadsheetml/2006/main" xmlns:r="http://schemas.openxmlformats.org/officeDocument/2006/relationships">
  <sheetPr codeName="Sheet46"/>
  <dimension ref="A1:AR43"/>
  <sheetViews>
    <sheetView showGridLines="0" workbookViewId="0" topLeftCell="A1">
      <pane ySplit="9" topLeftCell="BM10" activePane="bottomLeft" state="frozen"/>
      <selection pane="topLeft" activeCell="N7" sqref="N7:Y7"/>
      <selection pane="bottomLeft" activeCell="N7" sqref="N7:Y7"/>
    </sheetView>
  </sheetViews>
  <sheetFormatPr defaultColWidth="9.00390625" defaultRowHeight="13.5"/>
  <cols>
    <col min="1" max="1" width="22.625" style="9" customWidth="1"/>
    <col min="2" max="2" width="11.00390625" style="9" customWidth="1"/>
    <col min="3" max="3" width="8.50390625" style="10" customWidth="1"/>
    <col min="4" max="4" width="3.25390625" style="9" customWidth="1"/>
    <col min="5" max="22" width="2.00390625" style="9" customWidth="1"/>
    <col min="23" max="23" width="6.125" style="9" customWidth="1"/>
    <col min="24" max="24" width="9.50390625" style="9" customWidth="1"/>
    <col min="25" max="25" width="22.00390625" style="9" customWidth="1"/>
    <col min="26" max="27" width="9.00390625" style="9" customWidth="1"/>
    <col min="28" max="44" width="9.00390625" style="9" hidden="1" customWidth="1"/>
    <col min="45" max="16384" width="9.00390625" style="9" customWidth="1"/>
  </cols>
  <sheetData>
    <row r="1" spans="1:25" ht="24.75" customHeight="1">
      <c r="A1" s="152" t="s">
        <v>12</v>
      </c>
      <c r="B1" s="152"/>
      <c r="C1" s="152"/>
      <c r="D1" s="152"/>
      <c r="E1" s="152"/>
      <c r="F1" s="152"/>
      <c r="G1" s="152"/>
      <c r="H1" s="152"/>
      <c r="I1" s="152"/>
      <c r="J1" s="152"/>
      <c r="K1" s="152"/>
      <c r="L1" s="152"/>
      <c r="M1" s="152"/>
      <c r="N1" s="152"/>
      <c r="O1" s="152"/>
      <c r="P1" s="152"/>
      <c r="Q1" s="152"/>
      <c r="R1" s="152"/>
      <c r="S1" s="152"/>
      <c r="T1" s="152"/>
      <c r="U1" s="152"/>
      <c r="V1" s="152"/>
      <c r="W1" s="152"/>
      <c r="X1" s="152"/>
      <c r="Y1" s="152"/>
    </row>
    <row r="2" spans="14:25" ht="24" customHeight="1">
      <c r="N2" s="101"/>
      <c r="O2" s="101"/>
      <c r="P2" s="101"/>
      <c r="Q2" s="101"/>
      <c r="R2" s="101"/>
      <c r="S2" s="102"/>
      <c r="T2" s="103"/>
      <c r="U2" s="103"/>
      <c r="V2" s="103"/>
      <c r="W2" s="103"/>
      <c r="X2" s="99" t="s">
        <v>74</v>
      </c>
      <c r="Y2" s="106">
        <f>'合計表'!$H$3</f>
        <v>0</v>
      </c>
    </row>
    <row r="3" spans="1:25" ht="24" customHeight="1">
      <c r="A3" s="89">
        <f>'合計表'!A4</f>
        <v>43910</v>
      </c>
      <c r="N3" s="101"/>
      <c r="O3" s="101"/>
      <c r="P3" s="101"/>
      <c r="Q3" s="101"/>
      <c r="R3" s="101"/>
      <c r="S3" s="102"/>
      <c r="T3" s="103"/>
      <c r="U3" s="103"/>
      <c r="V3" s="103"/>
      <c r="W3" s="103"/>
      <c r="X3" s="100" t="s">
        <v>75</v>
      </c>
      <c r="Y3" s="107">
        <f>'合計表'!$H$4</f>
        <v>0</v>
      </c>
    </row>
    <row r="4" spans="1:25" ht="12" customHeight="1">
      <c r="A4" s="153"/>
      <c r="B4" s="154"/>
      <c r="N4" s="104"/>
      <c r="O4" s="104"/>
      <c r="P4" s="104"/>
      <c r="Q4" s="104"/>
      <c r="R4" s="105"/>
      <c r="S4" s="102"/>
      <c r="T4" s="103"/>
      <c r="U4" s="103"/>
      <c r="V4" s="103"/>
      <c r="W4" s="103"/>
      <c r="X4" s="97" t="s">
        <v>10</v>
      </c>
      <c r="Y4" s="190">
        <f>'合計表'!$H$5</f>
        <v>0</v>
      </c>
    </row>
    <row r="5" spans="1:25" ht="12" customHeight="1">
      <c r="A5" s="154"/>
      <c r="B5" s="154"/>
      <c r="N5" s="104"/>
      <c r="O5" s="104"/>
      <c r="P5" s="104"/>
      <c r="Q5" s="104"/>
      <c r="R5" s="105"/>
      <c r="S5" s="103"/>
      <c r="T5" s="103"/>
      <c r="U5" s="103"/>
      <c r="V5" s="103"/>
      <c r="W5" s="103"/>
      <c r="X5" s="98" t="s">
        <v>11</v>
      </c>
      <c r="Y5" s="191"/>
    </row>
    <row r="6" ht="6.75" customHeight="1"/>
    <row r="7" spans="1:25" ht="22.5" customHeight="1">
      <c r="A7" s="144" t="s">
        <v>14</v>
      </c>
      <c r="B7" s="145"/>
      <c r="C7" s="145"/>
      <c r="D7" s="145"/>
      <c r="E7" s="12"/>
      <c r="F7" s="12"/>
      <c r="G7" s="12"/>
      <c r="H7" s="12"/>
      <c r="I7" s="12"/>
      <c r="J7" s="12"/>
      <c r="K7" s="12"/>
      <c r="L7" s="12"/>
      <c r="M7" s="12"/>
      <c r="N7" s="145"/>
      <c r="O7" s="145"/>
      <c r="P7" s="145"/>
      <c r="Q7" s="145"/>
      <c r="R7" s="145"/>
      <c r="S7" s="145"/>
      <c r="T7" s="145"/>
      <c r="U7" s="145"/>
      <c r="V7" s="145"/>
      <c r="W7" s="145"/>
      <c r="X7" s="145"/>
      <c r="Y7" s="186"/>
    </row>
    <row r="8" spans="1:25" ht="8.25" customHeight="1">
      <c r="A8" s="13"/>
      <c r="B8" s="13"/>
      <c r="C8" s="14"/>
      <c r="D8" s="12"/>
      <c r="E8" s="12"/>
      <c r="F8" s="12"/>
      <c r="G8" s="12"/>
      <c r="H8" s="12"/>
      <c r="I8" s="12"/>
      <c r="J8" s="12"/>
      <c r="K8" s="12"/>
      <c r="L8" s="12"/>
      <c r="M8" s="12"/>
      <c r="N8" s="13"/>
      <c r="O8" s="13"/>
      <c r="P8" s="13"/>
      <c r="Q8" s="13"/>
      <c r="R8" s="13"/>
      <c r="S8" s="13"/>
      <c r="T8" s="13"/>
      <c r="U8" s="13"/>
      <c r="V8" s="13"/>
      <c r="W8" s="13"/>
      <c r="X8" s="13"/>
      <c r="Y8" s="13"/>
    </row>
    <row r="9" spans="1:44" ht="22.5" customHeight="1">
      <c r="A9" s="15" t="s">
        <v>0</v>
      </c>
      <c r="B9" s="16" t="s">
        <v>1</v>
      </c>
      <c r="C9" s="17" t="s">
        <v>2</v>
      </c>
      <c r="D9" s="18" t="s">
        <v>3</v>
      </c>
      <c r="E9" s="125" t="s">
        <v>5</v>
      </c>
      <c r="F9" s="126"/>
      <c r="G9" s="126"/>
      <c r="H9" s="126"/>
      <c r="I9" s="126"/>
      <c r="J9" s="126"/>
      <c r="K9" s="126"/>
      <c r="L9" s="126"/>
      <c r="M9" s="127"/>
      <c r="N9" s="125" t="s">
        <v>6</v>
      </c>
      <c r="O9" s="126"/>
      <c r="P9" s="126"/>
      <c r="Q9" s="126"/>
      <c r="R9" s="126"/>
      <c r="S9" s="126"/>
      <c r="T9" s="126"/>
      <c r="U9" s="126"/>
      <c r="V9" s="127"/>
      <c r="W9" s="19" t="s">
        <v>22</v>
      </c>
      <c r="X9" s="19" t="s">
        <v>62</v>
      </c>
      <c r="Y9" s="20" t="s">
        <v>4</v>
      </c>
      <c r="AC9" s="9" t="s">
        <v>24</v>
      </c>
      <c r="AE9" s="26" t="s">
        <v>18</v>
      </c>
      <c r="AF9" s="34" t="s">
        <v>26</v>
      </c>
      <c r="AG9" s="26" t="s">
        <v>25</v>
      </c>
      <c r="AH9" s="26" t="s">
        <v>69</v>
      </c>
      <c r="AI9" s="26" t="s">
        <v>36</v>
      </c>
      <c r="AJ9" s="26" t="s">
        <v>37</v>
      </c>
      <c r="AK9" s="26" t="s">
        <v>70</v>
      </c>
      <c r="AL9" s="26" t="s">
        <v>17</v>
      </c>
      <c r="AM9" s="26" t="s">
        <v>27</v>
      </c>
      <c r="AN9" s="26" t="s">
        <v>28</v>
      </c>
      <c r="AO9" s="26" t="s">
        <v>71</v>
      </c>
      <c r="AP9" s="26" t="s">
        <v>38</v>
      </c>
      <c r="AQ9" s="26" t="s">
        <v>39</v>
      </c>
      <c r="AR9" s="26" t="s">
        <v>72</v>
      </c>
    </row>
    <row r="10" spans="1:44" ht="24.75" customHeight="1">
      <c r="A10" s="5"/>
      <c r="B10" s="6"/>
      <c r="C10" s="7"/>
      <c r="D10" s="8"/>
      <c r="E10" s="187"/>
      <c r="F10" s="188"/>
      <c r="G10" s="188"/>
      <c r="H10" s="188"/>
      <c r="I10" s="188"/>
      <c r="J10" s="188"/>
      <c r="K10" s="188"/>
      <c r="L10" s="188"/>
      <c r="M10" s="189"/>
      <c r="N10" s="146">
        <f aca="true" t="shared" si="0" ref="N10:N35">IF(A10="","",ROUND(C10*E10,0))</f>
      </c>
      <c r="O10" s="147"/>
      <c r="P10" s="147"/>
      <c r="Q10" s="147"/>
      <c r="R10" s="147"/>
      <c r="S10" s="147"/>
      <c r="T10" s="147"/>
      <c r="U10" s="147"/>
      <c r="V10" s="148"/>
      <c r="W10" s="35"/>
      <c r="X10" s="87"/>
      <c r="Y10" s="21"/>
      <c r="AB10" s="26" t="s">
        <v>18</v>
      </c>
      <c r="AC10" s="85" t="s">
        <v>63</v>
      </c>
      <c r="AD10" s="9" t="s">
        <v>20</v>
      </c>
      <c r="AE10" s="43">
        <f>IF($N$7="消　費　税　抜　き",N10,IF(W10="抜",N10,""))</f>
      </c>
      <c r="AF10" s="43">
        <f>IF($AE10="","",IF($X10="５％",$AE10,""))</f>
      </c>
      <c r="AG10" s="43">
        <f>IF(AE10="","",IF($X10="８％",$AE10,""))</f>
      </c>
      <c r="AH10" s="43">
        <f>IF($AE10="","",IF($X10="１０％",$AE10,""))</f>
      </c>
      <c r="AI10" s="43">
        <f>IF($AE10="","",IF($X10="５％",ROUNDDOWN($AE10*0.05,0),""))</f>
      </c>
      <c r="AJ10" s="43">
        <f>IF($AE10="","",IF($X10="８％",ROUNDDOWN($AE10*0.08,0),""))</f>
      </c>
      <c r="AK10" s="43">
        <f>IF($AE10="","",IF($X10="１０％",ROUNDDOWN($AE10*0.1,0),""))</f>
      </c>
      <c r="AL10" s="43">
        <f>IF($AE10="",$N10,"")</f>
      </c>
      <c r="AM10" s="43">
        <f>IF($AL10="","",IF($X10="５％",$AL10-$AP10,""))</f>
      </c>
      <c r="AN10" s="43">
        <f>IF($AL10="","",IF($X10="８％",$AL10-$AQ10,""))</f>
      </c>
      <c r="AO10" s="43">
        <f>IF($AL10="","",IF($X10="１０％",$AL10-$AR10,""))</f>
      </c>
      <c r="AP10" s="9">
        <f>IF($AL10="","",IF($X10="５％",ROUNDDOWN($AL10*5/105,0),""))</f>
      </c>
      <c r="AQ10" s="9">
        <f>IF($AL10="","",IF($X10="８％",ROUNDDOWN($AL10*8/108,0),""))</f>
      </c>
      <c r="AR10" s="9">
        <f>IF($AL10="","",IF($X10="１０％",ROUNDDOWN($AL10*10/110,0),""))</f>
      </c>
    </row>
    <row r="11" spans="1:44" ht="24.75" customHeight="1">
      <c r="A11" s="1"/>
      <c r="B11" s="2"/>
      <c r="C11" s="3"/>
      <c r="D11" s="4"/>
      <c r="E11" s="128"/>
      <c r="F11" s="113"/>
      <c r="G11" s="113"/>
      <c r="H11" s="113"/>
      <c r="I11" s="113"/>
      <c r="J11" s="113"/>
      <c r="K11" s="113"/>
      <c r="L11" s="113"/>
      <c r="M11" s="114"/>
      <c r="N11" s="149">
        <f t="shared" si="0"/>
      </c>
      <c r="O11" s="150"/>
      <c r="P11" s="150"/>
      <c r="Q11" s="150"/>
      <c r="R11" s="150"/>
      <c r="S11" s="150"/>
      <c r="T11" s="150"/>
      <c r="U11" s="150"/>
      <c r="V11" s="151"/>
      <c r="W11" s="35"/>
      <c r="X11" s="87"/>
      <c r="Y11" s="22"/>
      <c r="AB11" s="34" t="s">
        <v>17</v>
      </c>
      <c r="AC11" s="88" t="s">
        <v>64</v>
      </c>
      <c r="AD11" s="9" t="s">
        <v>21</v>
      </c>
      <c r="AE11" s="43">
        <f aca="true" t="shared" si="1" ref="AE11:AE35">IF($N$7="消　費　税　抜　き",N11,IF(W11="抜",N11,""))</f>
      </c>
      <c r="AF11" s="43">
        <f aca="true" t="shared" si="2" ref="AF11:AF35">IF($AE11="","",IF($X11="５％",$AE11,""))</f>
      </c>
      <c r="AG11" s="43">
        <f aca="true" t="shared" si="3" ref="AG11:AG35">IF(AE11="","",IF($X11="８％",$AE11,""))</f>
      </c>
      <c r="AH11" s="43">
        <f aca="true" t="shared" si="4" ref="AH11:AH35">IF($AE11="","",IF($X11="１０％",$AE11,""))</f>
      </c>
      <c r="AI11" s="43">
        <f aca="true" t="shared" si="5" ref="AI11:AI35">IF($AE11="","",IF($X11="５％",ROUNDDOWN($AE11*0.05,0),""))</f>
      </c>
      <c r="AJ11" s="43">
        <f aca="true" t="shared" si="6" ref="AJ11:AJ35">IF($AE11="","",IF($X11="８％",ROUNDDOWN($AE11*0.08,0),""))</f>
      </c>
      <c r="AK11" s="43">
        <f aca="true" t="shared" si="7" ref="AK11:AK35">IF($AE11="","",IF($X11="１０％",ROUNDDOWN($AE11*0.1,0),""))</f>
      </c>
      <c r="AL11" s="43">
        <f aca="true" t="shared" si="8" ref="AL11:AL35">IF($AE11="",$N11,"")</f>
      </c>
      <c r="AM11" s="43">
        <f aca="true" t="shared" si="9" ref="AM11:AM35">IF($AL11="","",IF($X11="５％",$AL11-$AP11,""))</f>
      </c>
      <c r="AN11" s="43">
        <f aca="true" t="shared" si="10" ref="AN11:AN35">IF($AL11="","",IF($X11="８％",$AL11-$AQ11,""))</f>
      </c>
      <c r="AO11" s="43">
        <f aca="true" t="shared" si="11" ref="AO11:AO35">IF($AL11="","",IF($X11="１０％",$AL11-$AR11,""))</f>
      </c>
      <c r="AP11" s="9">
        <f aca="true" t="shared" si="12" ref="AP11:AP35">IF($AL11="","",IF($X11="５％",ROUNDDOWN($AL11*5/105,0),""))</f>
      </c>
      <c r="AQ11" s="9">
        <f aca="true" t="shared" si="13" ref="AQ11:AQ35">IF($AL11="","",IF($X11="８％",ROUNDDOWN($AL11*8/108,0),""))</f>
      </c>
      <c r="AR11" s="9">
        <f aca="true" t="shared" si="14" ref="AR11:AR35">IF($AL11="","",IF($X11="１０％",ROUNDDOWN($AL11*10/110,0),""))</f>
      </c>
    </row>
    <row r="12" spans="1:44" ht="24.75" customHeight="1">
      <c r="A12" s="1"/>
      <c r="B12" s="2"/>
      <c r="C12" s="3"/>
      <c r="D12" s="4"/>
      <c r="E12" s="128"/>
      <c r="F12" s="113"/>
      <c r="G12" s="113"/>
      <c r="H12" s="113"/>
      <c r="I12" s="113"/>
      <c r="J12" s="113"/>
      <c r="K12" s="113"/>
      <c r="L12" s="113"/>
      <c r="M12" s="114"/>
      <c r="N12" s="149">
        <f t="shared" si="0"/>
      </c>
      <c r="O12" s="150"/>
      <c r="P12" s="150"/>
      <c r="Q12" s="150"/>
      <c r="R12" s="150"/>
      <c r="S12" s="150"/>
      <c r="T12" s="150"/>
      <c r="U12" s="150"/>
      <c r="V12" s="151"/>
      <c r="W12" s="35"/>
      <c r="X12" s="87"/>
      <c r="Y12" s="22"/>
      <c r="AB12" s="34"/>
      <c r="AC12" s="88" t="s">
        <v>68</v>
      </c>
      <c r="AE12" s="43">
        <f t="shared" si="1"/>
      </c>
      <c r="AF12" s="43">
        <f t="shared" si="2"/>
      </c>
      <c r="AG12" s="43">
        <f t="shared" si="3"/>
      </c>
      <c r="AH12" s="43">
        <f t="shared" si="4"/>
      </c>
      <c r="AI12" s="43">
        <f t="shared" si="5"/>
      </c>
      <c r="AJ12" s="43">
        <f t="shared" si="6"/>
      </c>
      <c r="AK12" s="43">
        <f t="shared" si="7"/>
      </c>
      <c r="AL12" s="43">
        <f t="shared" si="8"/>
      </c>
      <c r="AM12" s="43">
        <f t="shared" si="9"/>
      </c>
      <c r="AN12" s="43">
        <f t="shared" si="10"/>
      </c>
      <c r="AO12" s="43">
        <f t="shared" si="11"/>
      </c>
      <c r="AP12" s="9">
        <f t="shared" si="12"/>
      </c>
      <c r="AQ12" s="9">
        <f t="shared" si="13"/>
      </c>
      <c r="AR12" s="9">
        <f t="shared" si="14"/>
      </c>
    </row>
    <row r="13" spans="1:44" ht="24.75" customHeight="1">
      <c r="A13" s="1"/>
      <c r="B13" s="2"/>
      <c r="C13" s="3"/>
      <c r="D13" s="4"/>
      <c r="E13" s="128"/>
      <c r="F13" s="113"/>
      <c r="G13" s="113"/>
      <c r="H13" s="113"/>
      <c r="I13" s="113"/>
      <c r="J13" s="113"/>
      <c r="K13" s="113"/>
      <c r="L13" s="113"/>
      <c r="M13" s="114"/>
      <c r="N13" s="149">
        <f t="shared" si="0"/>
      </c>
      <c r="O13" s="150"/>
      <c r="P13" s="150"/>
      <c r="Q13" s="150"/>
      <c r="R13" s="150"/>
      <c r="S13" s="150"/>
      <c r="T13" s="150"/>
      <c r="U13" s="150"/>
      <c r="V13" s="151"/>
      <c r="W13" s="35"/>
      <c r="X13" s="87"/>
      <c r="Y13" s="22"/>
      <c r="AB13" s="26"/>
      <c r="AC13" s="26"/>
      <c r="AE13" s="43">
        <f t="shared" si="1"/>
      </c>
      <c r="AF13" s="43">
        <f t="shared" si="2"/>
      </c>
      <c r="AG13" s="43">
        <f t="shared" si="3"/>
      </c>
      <c r="AH13" s="43">
        <f t="shared" si="4"/>
      </c>
      <c r="AI13" s="43">
        <f t="shared" si="5"/>
      </c>
      <c r="AJ13" s="43">
        <f t="shared" si="6"/>
      </c>
      <c r="AK13" s="43">
        <f t="shared" si="7"/>
      </c>
      <c r="AL13" s="43">
        <f t="shared" si="8"/>
      </c>
      <c r="AM13" s="43">
        <f t="shared" si="9"/>
      </c>
      <c r="AN13" s="43">
        <f t="shared" si="10"/>
      </c>
      <c r="AO13" s="43">
        <f t="shared" si="11"/>
      </c>
      <c r="AP13" s="9">
        <f t="shared" si="12"/>
      </c>
      <c r="AQ13" s="9">
        <f t="shared" si="13"/>
      </c>
      <c r="AR13" s="9">
        <f t="shared" si="14"/>
      </c>
    </row>
    <row r="14" spans="1:44" ht="24.75" customHeight="1">
      <c r="A14" s="1"/>
      <c r="B14" s="2"/>
      <c r="C14" s="3"/>
      <c r="D14" s="4"/>
      <c r="E14" s="128"/>
      <c r="F14" s="113"/>
      <c r="G14" s="113"/>
      <c r="H14" s="113"/>
      <c r="I14" s="113"/>
      <c r="J14" s="113"/>
      <c r="K14" s="113"/>
      <c r="L14" s="113"/>
      <c r="M14" s="114"/>
      <c r="N14" s="149">
        <f t="shared" si="0"/>
      </c>
      <c r="O14" s="150"/>
      <c r="P14" s="150"/>
      <c r="Q14" s="150"/>
      <c r="R14" s="150"/>
      <c r="S14" s="150"/>
      <c r="T14" s="150"/>
      <c r="U14" s="150"/>
      <c r="V14" s="151"/>
      <c r="W14" s="35"/>
      <c r="X14" s="87"/>
      <c r="Y14" s="22"/>
      <c r="AE14" s="43">
        <f t="shared" si="1"/>
      </c>
      <c r="AF14" s="43">
        <f t="shared" si="2"/>
      </c>
      <c r="AG14" s="43">
        <f t="shared" si="3"/>
      </c>
      <c r="AH14" s="43">
        <f t="shared" si="4"/>
      </c>
      <c r="AI14" s="43">
        <f t="shared" si="5"/>
      </c>
      <c r="AJ14" s="43">
        <f t="shared" si="6"/>
      </c>
      <c r="AK14" s="43">
        <f t="shared" si="7"/>
      </c>
      <c r="AL14" s="43">
        <f t="shared" si="8"/>
      </c>
      <c r="AM14" s="43">
        <f t="shared" si="9"/>
      </c>
      <c r="AN14" s="43">
        <f t="shared" si="10"/>
      </c>
      <c r="AO14" s="43">
        <f t="shared" si="11"/>
      </c>
      <c r="AP14" s="9">
        <f t="shared" si="12"/>
      </c>
      <c r="AQ14" s="9">
        <f t="shared" si="13"/>
      </c>
      <c r="AR14" s="9">
        <f t="shared" si="14"/>
      </c>
    </row>
    <row r="15" spans="1:44" ht="24.75" customHeight="1">
      <c r="A15" s="1"/>
      <c r="B15" s="2"/>
      <c r="C15" s="3"/>
      <c r="D15" s="4"/>
      <c r="E15" s="128"/>
      <c r="F15" s="113"/>
      <c r="G15" s="113"/>
      <c r="H15" s="113"/>
      <c r="I15" s="113"/>
      <c r="J15" s="113"/>
      <c r="K15" s="113"/>
      <c r="L15" s="113"/>
      <c r="M15" s="114"/>
      <c r="N15" s="149">
        <f t="shared" si="0"/>
      </c>
      <c r="O15" s="150"/>
      <c r="P15" s="150"/>
      <c r="Q15" s="150"/>
      <c r="R15" s="150"/>
      <c r="S15" s="150"/>
      <c r="T15" s="150"/>
      <c r="U15" s="150"/>
      <c r="V15" s="151"/>
      <c r="W15" s="35"/>
      <c r="X15" s="87"/>
      <c r="Y15" s="22"/>
      <c r="AE15" s="43">
        <f t="shared" si="1"/>
      </c>
      <c r="AF15" s="43">
        <f t="shared" si="2"/>
      </c>
      <c r="AG15" s="43">
        <f t="shared" si="3"/>
      </c>
      <c r="AH15" s="43">
        <f t="shared" si="4"/>
      </c>
      <c r="AI15" s="43">
        <f t="shared" si="5"/>
      </c>
      <c r="AJ15" s="43">
        <f t="shared" si="6"/>
      </c>
      <c r="AK15" s="43">
        <f t="shared" si="7"/>
      </c>
      <c r="AL15" s="43">
        <f t="shared" si="8"/>
      </c>
      <c r="AM15" s="43">
        <f t="shared" si="9"/>
      </c>
      <c r="AN15" s="43">
        <f t="shared" si="10"/>
      </c>
      <c r="AO15" s="43">
        <f t="shared" si="11"/>
      </c>
      <c r="AP15" s="9">
        <f t="shared" si="12"/>
      </c>
      <c r="AQ15" s="9">
        <f t="shared" si="13"/>
      </c>
      <c r="AR15" s="9">
        <f t="shared" si="14"/>
      </c>
    </row>
    <row r="16" spans="1:44" ht="24.75" customHeight="1">
      <c r="A16" s="1"/>
      <c r="B16" s="2"/>
      <c r="C16" s="3"/>
      <c r="D16" s="4"/>
      <c r="E16" s="128"/>
      <c r="F16" s="113"/>
      <c r="G16" s="113"/>
      <c r="H16" s="113"/>
      <c r="I16" s="113"/>
      <c r="J16" s="113"/>
      <c r="K16" s="113"/>
      <c r="L16" s="113"/>
      <c r="M16" s="114"/>
      <c r="N16" s="149">
        <f t="shared" si="0"/>
      </c>
      <c r="O16" s="150"/>
      <c r="P16" s="150"/>
      <c r="Q16" s="150"/>
      <c r="R16" s="150"/>
      <c r="S16" s="150"/>
      <c r="T16" s="150"/>
      <c r="U16" s="150"/>
      <c r="V16" s="151"/>
      <c r="W16" s="35"/>
      <c r="X16" s="87"/>
      <c r="Y16" s="22"/>
      <c r="AE16" s="43">
        <f t="shared" si="1"/>
      </c>
      <c r="AF16" s="43">
        <f t="shared" si="2"/>
      </c>
      <c r="AG16" s="43">
        <f t="shared" si="3"/>
      </c>
      <c r="AH16" s="43">
        <f t="shared" si="4"/>
      </c>
      <c r="AI16" s="43">
        <f t="shared" si="5"/>
      </c>
      <c r="AJ16" s="43">
        <f t="shared" si="6"/>
      </c>
      <c r="AK16" s="43">
        <f t="shared" si="7"/>
      </c>
      <c r="AL16" s="43">
        <f t="shared" si="8"/>
      </c>
      <c r="AM16" s="43">
        <f t="shared" si="9"/>
      </c>
      <c r="AN16" s="43">
        <f t="shared" si="10"/>
      </c>
      <c r="AO16" s="43">
        <f t="shared" si="11"/>
      </c>
      <c r="AP16" s="9">
        <f t="shared" si="12"/>
      </c>
      <c r="AQ16" s="9">
        <f t="shared" si="13"/>
      </c>
      <c r="AR16" s="9">
        <f t="shared" si="14"/>
      </c>
    </row>
    <row r="17" spans="1:44" ht="24.75" customHeight="1">
      <c r="A17" s="1"/>
      <c r="B17" s="2"/>
      <c r="C17" s="3"/>
      <c r="D17" s="4"/>
      <c r="E17" s="128"/>
      <c r="F17" s="113"/>
      <c r="G17" s="113"/>
      <c r="H17" s="113"/>
      <c r="I17" s="113"/>
      <c r="J17" s="113"/>
      <c r="K17" s="113"/>
      <c r="L17" s="113"/>
      <c r="M17" s="114"/>
      <c r="N17" s="149">
        <f t="shared" si="0"/>
      </c>
      <c r="O17" s="150"/>
      <c r="P17" s="150"/>
      <c r="Q17" s="150"/>
      <c r="R17" s="150"/>
      <c r="S17" s="150"/>
      <c r="T17" s="150"/>
      <c r="U17" s="150"/>
      <c r="V17" s="151"/>
      <c r="W17" s="35"/>
      <c r="X17" s="87"/>
      <c r="Y17" s="22"/>
      <c r="AE17" s="43">
        <f t="shared" si="1"/>
      </c>
      <c r="AF17" s="43">
        <f t="shared" si="2"/>
      </c>
      <c r="AG17" s="43">
        <f t="shared" si="3"/>
      </c>
      <c r="AH17" s="43">
        <f t="shared" si="4"/>
      </c>
      <c r="AI17" s="43">
        <f t="shared" si="5"/>
      </c>
      <c r="AJ17" s="43">
        <f t="shared" si="6"/>
      </c>
      <c r="AK17" s="43">
        <f t="shared" si="7"/>
      </c>
      <c r="AL17" s="43">
        <f t="shared" si="8"/>
      </c>
      <c r="AM17" s="43">
        <f t="shared" si="9"/>
      </c>
      <c r="AN17" s="43">
        <f t="shared" si="10"/>
      </c>
      <c r="AO17" s="43">
        <f t="shared" si="11"/>
      </c>
      <c r="AP17" s="9">
        <f t="shared" si="12"/>
      </c>
      <c r="AQ17" s="9">
        <f t="shared" si="13"/>
      </c>
      <c r="AR17" s="9">
        <f t="shared" si="14"/>
      </c>
    </row>
    <row r="18" spans="1:44" ht="24.75" customHeight="1">
      <c r="A18" s="1"/>
      <c r="B18" s="2"/>
      <c r="C18" s="3"/>
      <c r="D18" s="4"/>
      <c r="E18" s="128"/>
      <c r="F18" s="113"/>
      <c r="G18" s="113"/>
      <c r="H18" s="113"/>
      <c r="I18" s="113"/>
      <c r="J18" s="113"/>
      <c r="K18" s="113"/>
      <c r="L18" s="113"/>
      <c r="M18" s="114"/>
      <c r="N18" s="149">
        <f t="shared" si="0"/>
      </c>
      <c r="O18" s="150"/>
      <c r="P18" s="150"/>
      <c r="Q18" s="150"/>
      <c r="R18" s="150"/>
      <c r="S18" s="150"/>
      <c r="T18" s="150"/>
      <c r="U18" s="150"/>
      <c r="V18" s="151"/>
      <c r="W18" s="35"/>
      <c r="X18" s="87"/>
      <c r="Y18" s="22"/>
      <c r="AE18" s="43">
        <f t="shared" si="1"/>
      </c>
      <c r="AF18" s="43">
        <f t="shared" si="2"/>
      </c>
      <c r="AG18" s="43">
        <f t="shared" si="3"/>
      </c>
      <c r="AH18" s="43">
        <f t="shared" si="4"/>
      </c>
      <c r="AI18" s="43">
        <f t="shared" si="5"/>
      </c>
      <c r="AJ18" s="43">
        <f t="shared" si="6"/>
      </c>
      <c r="AK18" s="43">
        <f t="shared" si="7"/>
      </c>
      <c r="AL18" s="43">
        <f t="shared" si="8"/>
      </c>
      <c r="AM18" s="43">
        <f t="shared" si="9"/>
      </c>
      <c r="AN18" s="43">
        <f t="shared" si="10"/>
      </c>
      <c r="AO18" s="43">
        <f t="shared" si="11"/>
      </c>
      <c r="AP18" s="9">
        <f t="shared" si="12"/>
      </c>
      <c r="AQ18" s="9">
        <f t="shared" si="13"/>
      </c>
      <c r="AR18" s="9">
        <f t="shared" si="14"/>
      </c>
    </row>
    <row r="19" spans="1:44" ht="24.75" customHeight="1">
      <c r="A19" s="1"/>
      <c r="B19" s="2"/>
      <c r="C19" s="3"/>
      <c r="D19" s="4"/>
      <c r="E19" s="128"/>
      <c r="F19" s="113"/>
      <c r="G19" s="113"/>
      <c r="H19" s="113"/>
      <c r="I19" s="113"/>
      <c r="J19" s="113"/>
      <c r="K19" s="113"/>
      <c r="L19" s="113"/>
      <c r="M19" s="114"/>
      <c r="N19" s="149">
        <f t="shared" si="0"/>
      </c>
      <c r="O19" s="150"/>
      <c r="P19" s="150"/>
      <c r="Q19" s="150"/>
      <c r="R19" s="150"/>
      <c r="S19" s="150"/>
      <c r="T19" s="150"/>
      <c r="U19" s="150"/>
      <c r="V19" s="151"/>
      <c r="W19" s="35"/>
      <c r="X19" s="87"/>
      <c r="Y19" s="22"/>
      <c r="AE19" s="43">
        <f t="shared" si="1"/>
      </c>
      <c r="AF19" s="43">
        <f t="shared" si="2"/>
      </c>
      <c r="AG19" s="43">
        <f t="shared" si="3"/>
      </c>
      <c r="AH19" s="43">
        <f t="shared" si="4"/>
      </c>
      <c r="AI19" s="43">
        <f t="shared" si="5"/>
      </c>
      <c r="AJ19" s="43">
        <f t="shared" si="6"/>
      </c>
      <c r="AK19" s="43">
        <f t="shared" si="7"/>
      </c>
      <c r="AL19" s="43">
        <f t="shared" si="8"/>
      </c>
      <c r="AM19" s="43">
        <f t="shared" si="9"/>
      </c>
      <c r="AN19" s="43">
        <f t="shared" si="10"/>
      </c>
      <c r="AO19" s="43">
        <f t="shared" si="11"/>
      </c>
      <c r="AP19" s="9">
        <f t="shared" si="12"/>
      </c>
      <c r="AQ19" s="9">
        <f t="shared" si="13"/>
      </c>
      <c r="AR19" s="9">
        <f t="shared" si="14"/>
      </c>
    </row>
    <row r="20" spans="1:44" ht="24.75" customHeight="1">
      <c r="A20" s="1"/>
      <c r="B20" s="2"/>
      <c r="C20" s="3"/>
      <c r="D20" s="4"/>
      <c r="E20" s="128"/>
      <c r="F20" s="113"/>
      <c r="G20" s="113"/>
      <c r="H20" s="113"/>
      <c r="I20" s="113"/>
      <c r="J20" s="113"/>
      <c r="K20" s="113"/>
      <c r="L20" s="113"/>
      <c r="M20" s="114"/>
      <c r="N20" s="149">
        <f t="shared" si="0"/>
      </c>
      <c r="O20" s="150"/>
      <c r="P20" s="150"/>
      <c r="Q20" s="150"/>
      <c r="R20" s="150"/>
      <c r="S20" s="150"/>
      <c r="T20" s="150"/>
      <c r="U20" s="150"/>
      <c r="V20" s="151"/>
      <c r="W20" s="35"/>
      <c r="X20" s="87"/>
      <c r="Y20" s="22"/>
      <c r="AE20" s="43">
        <f t="shared" si="1"/>
      </c>
      <c r="AF20" s="43">
        <f t="shared" si="2"/>
      </c>
      <c r="AG20" s="43">
        <f t="shared" si="3"/>
      </c>
      <c r="AH20" s="43">
        <f t="shared" si="4"/>
      </c>
      <c r="AI20" s="43">
        <f t="shared" si="5"/>
      </c>
      <c r="AJ20" s="43">
        <f t="shared" si="6"/>
      </c>
      <c r="AK20" s="43">
        <f t="shared" si="7"/>
      </c>
      <c r="AL20" s="43">
        <f t="shared" si="8"/>
      </c>
      <c r="AM20" s="43">
        <f t="shared" si="9"/>
      </c>
      <c r="AN20" s="43">
        <f t="shared" si="10"/>
      </c>
      <c r="AO20" s="43">
        <f t="shared" si="11"/>
      </c>
      <c r="AP20" s="9">
        <f t="shared" si="12"/>
      </c>
      <c r="AQ20" s="9">
        <f t="shared" si="13"/>
      </c>
      <c r="AR20" s="9">
        <f t="shared" si="14"/>
      </c>
    </row>
    <row r="21" spans="1:44" ht="24.75" customHeight="1">
      <c r="A21" s="1"/>
      <c r="B21" s="2"/>
      <c r="C21" s="3"/>
      <c r="D21" s="4"/>
      <c r="E21" s="128"/>
      <c r="F21" s="113"/>
      <c r="G21" s="113"/>
      <c r="H21" s="113"/>
      <c r="I21" s="113"/>
      <c r="J21" s="113"/>
      <c r="K21" s="113"/>
      <c r="L21" s="113"/>
      <c r="M21" s="114"/>
      <c r="N21" s="149">
        <f t="shared" si="0"/>
      </c>
      <c r="O21" s="150"/>
      <c r="P21" s="150"/>
      <c r="Q21" s="150"/>
      <c r="R21" s="150"/>
      <c r="S21" s="150"/>
      <c r="T21" s="150"/>
      <c r="U21" s="150"/>
      <c r="V21" s="151"/>
      <c r="W21" s="35"/>
      <c r="X21" s="87"/>
      <c r="Y21" s="22"/>
      <c r="AE21" s="43">
        <f t="shared" si="1"/>
      </c>
      <c r="AF21" s="43">
        <f t="shared" si="2"/>
      </c>
      <c r="AG21" s="43">
        <f t="shared" si="3"/>
      </c>
      <c r="AH21" s="43">
        <f t="shared" si="4"/>
      </c>
      <c r="AI21" s="43">
        <f t="shared" si="5"/>
      </c>
      <c r="AJ21" s="43">
        <f t="shared" si="6"/>
      </c>
      <c r="AK21" s="43">
        <f t="shared" si="7"/>
      </c>
      <c r="AL21" s="43">
        <f t="shared" si="8"/>
      </c>
      <c r="AM21" s="43">
        <f t="shared" si="9"/>
      </c>
      <c r="AN21" s="43">
        <f t="shared" si="10"/>
      </c>
      <c r="AO21" s="43">
        <f t="shared" si="11"/>
      </c>
      <c r="AP21" s="9">
        <f t="shared" si="12"/>
      </c>
      <c r="AQ21" s="9">
        <f t="shared" si="13"/>
      </c>
      <c r="AR21" s="9">
        <f t="shared" si="14"/>
      </c>
    </row>
    <row r="22" spans="1:44" ht="24.75" customHeight="1">
      <c r="A22" s="1"/>
      <c r="B22" s="2"/>
      <c r="C22" s="3"/>
      <c r="D22" s="4"/>
      <c r="E22" s="128"/>
      <c r="F22" s="113"/>
      <c r="G22" s="113"/>
      <c r="H22" s="113"/>
      <c r="I22" s="113"/>
      <c r="J22" s="113"/>
      <c r="K22" s="113"/>
      <c r="L22" s="113"/>
      <c r="M22" s="114"/>
      <c r="N22" s="149">
        <f t="shared" si="0"/>
      </c>
      <c r="O22" s="150"/>
      <c r="P22" s="150"/>
      <c r="Q22" s="150"/>
      <c r="R22" s="150"/>
      <c r="S22" s="150"/>
      <c r="T22" s="150"/>
      <c r="U22" s="150"/>
      <c r="V22" s="151"/>
      <c r="W22" s="35"/>
      <c r="X22" s="87"/>
      <c r="Y22" s="22"/>
      <c r="AE22" s="43">
        <f t="shared" si="1"/>
      </c>
      <c r="AF22" s="43">
        <f t="shared" si="2"/>
      </c>
      <c r="AG22" s="43">
        <f t="shared" si="3"/>
      </c>
      <c r="AH22" s="43">
        <f t="shared" si="4"/>
      </c>
      <c r="AI22" s="43">
        <f t="shared" si="5"/>
      </c>
      <c r="AJ22" s="43">
        <f t="shared" si="6"/>
      </c>
      <c r="AK22" s="43">
        <f t="shared" si="7"/>
      </c>
      <c r="AL22" s="43">
        <f t="shared" si="8"/>
      </c>
      <c r="AM22" s="43">
        <f t="shared" si="9"/>
      </c>
      <c r="AN22" s="43">
        <f t="shared" si="10"/>
      </c>
      <c r="AO22" s="43">
        <f t="shared" si="11"/>
      </c>
      <c r="AP22" s="9">
        <f t="shared" si="12"/>
      </c>
      <c r="AQ22" s="9">
        <f t="shared" si="13"/>
      </c>
      <c r="AR22" s="9">
        <f t="shared" si="14"/>
      </c>
    </row>
    <row r="23" spans="1:44" ht="24.75" customHeight="1">
      <c r="A23" s="1"/>
      <c r="B23" s="2"/>
      <c r="C23" s="3"/>
      <c r="D23" s="4"/>
      <c r="E23" s="128"/>
      <c r="F23" s="113"/>
      <c r="G23" s="113"/>
      <c r="H23" s="113"/>
      <c r="I23" s="113"/>
      <c r="J23" s="113"/>
      <c r="K23" s="113"/>
      <c r="L23" s="113"/>
      <c r="M23" s="114"/>
      <c r="N23" s="149">
        <f t="shared" si="0"/>
      </c>
      <c r="O23" s="150"/>
      <c r="P23" s="150"/>
      <c r="Q23" s="150"/>
      <c r="R23" s="150"/>
      <c r="S23" s="150"/>
      <c r="T23" s="150"/>
      <c r="U23" s="150"/>
      <c r="V23" s="151"/>
      <c r="W23" s="35"/>
      <c r="X23" s="87"/>
      <c r="Y23" s="22"/>
      <c r="AE23" s="43">
        <f t="shared" si="1"/>
      </c>
      <c r="AF23" s="43">
        <f t="shared" si="2"/>
      </c>
      <c r="AG23" s="43">
        <f t="shared" si="3"/>
      </c>
      <c r="AH23" s="43">
        <f t="shared" si="4"/>
      </c>
      <c r="AI23" s="43">
        <f t="shared" si="5"/>
      </c>
      <c r="AJ23" s="43">
        <f t="shared" si="6"/>
      </c>
      <c r="AK23" s="43">
        <f t="shared" si="7"/>
      </c>
      <c r="AL23" s="43">
        <f t="shared" si="8"/>
      </c>
      <c r="AM23" s="43">
        <f t="shared" si="9"/>
      </c>
      <c r="AN23" s="43">
        <f t="shared" si="10"/>
      </c>
      <c r="AO23" s="43">
        <f t="shared" si="11"/>
      </c>
      <c r="AP23" s="9">
        <f t="shared" si="12"/>
      </c>
      <c r="AQ23" s="9">
        <f t="shared" si="13"/>
      </c>
      <c r="AR23" s="9">
        <f t="shared" si="14"/>
      </c>
    </row>
    <row r="24" spans="1:44" ht="24.75" customHeight="1">
      <c r="A24" s="1"/>
      <c r="B24" s="2"/>
      <c r="C24" s="3"/>
      <c r="D24" s="4"/>
      <c r="E24" s="128"/>
      <c r="F24" s="113"/>
      <c r="G24" s="113"/>
      <c r="H24" s="113"/>
      <c r="I24" s="113"/>
      <c r="J24" s="113"/>
      <c r="K24" s="113"/>
      <c r="L24" s="113"/>
      <c r="M24" s="114"/>
      <c r="N24" s="149">
        <f t="shared" si="0"/>
      </c>
      <c r="O24" s="150"/>
      <c r="P24" s="150"/>
      <c r="Q24" s="150"/>
      <c r="R24" s="150"/>
      <c r="S24" s="150"/>
      <c r="T24" s="150"/>
      <c r="U24" s="150"/>
      <c r="V24" s="151"/>
      <c r="W24" s="35"/>
      <c r="X24" s="87"/>
      <c r="Y24" s="22"/>
      <c r="AE24" s="43">
        <f t="shared" si="1"/>
      </c>
      <c r="AF24" s="43">
        <f t="shared" si="2"/>
      </c>
      <c r="AG24" s="43">
        <f t="shared" si="3"/>
      </c>
      <c r="AH24" s="43">
        <f t="shared" si="4"/>
      </c>
      <c r="AI24" s="43">
        <f t="shared" si="5"/>
      </c>
      <c r="AJ24" s="43">
        <f t="shared" si="6"/>
      </c>
      <c r="AK24" s="43">
        <f t="shared" si="7"/>
      </c>
      <c r="AL24" s="43">
        <f t="shared" si="8"/>
      </c>
      <c r="AM24" s="43">
        <f t="shared" si="9"/>
      </c>
      <c r="AN24" s="43">
        <f t="shared" si="10"/>
      </c>
      <c r="AO24" s="43">
        <f t="shared" si="11"/>
      </c>
      <c r="AP24" s="9">
        <f t="shared" si="12"/>
      </c>
      <c r="AQ24" s="9">
        <f t="shared" si="13"/>
      </c>
      <c r="AR24" s="9">
        <f t="shared" si="14"/>
      </c>
    </row>
    <row r="25" spans="1:44" ht="24.75" customHeight="1">
      <c r="A25" s="1"/>
      <c r="B25" s="2"/>
      <c r="C25" s="3"/>
      <c r="D25" s="4"/>
      <c r="E25" s="128"/>
      <c r="F25" s="113"/>
      <c r="G25" s="113"/>
      <c r="H25" s="113"/>
      <c r="I25" s="113"/>
      <c r="J25" s="113"/>
      <c r="K25" s="113"/>
      <c r="L25" s="113"/>
      <c r="M25" s="114"/>
      <c r="N25" s="149">
        <f t="shared" si="0"/>
      </c>
      <c r="O25" s="150"/>
      <c r="P25" s="150"/>
      <c r="Q25" s="150"/>
      <c r="R25" s="150"/>
      <c r="S25" s="150"/>
      <c r="T25" s="150"/>
      <c r="U25" s="150"/>
      <c r="V25" s="151"/>
      <c r="W25" s="35"/>
      <c r="X25" s="87"/>
      <c r="Y25" s="22"/>
      <c r="AE25" s="43">
        <f t="shared" si="1"/>
      </c>
      <c r="AF25" s="43">
        <f t="shared" si="2"/>
      </c>
      <c r="AG25" s="43">
        <f t="shared" si="3"/>
      </c>
      <c r="AH25" s="43">
        <f t="shared" si="4"/>
      </c>
      <c r="AI25" s="43">
        <f t="shared" si="5"/>
      </c>
      <c r="AJ25" s="43">
        <f t="shared" si="6"/>
      </c>
      <c r="AK25" s="43">
        <f t="shared" si="7"/>
      </c>
      <c r="AL25" s="43">
        <f t="shared" si="8"/>
      </c>
      <c r="AM25" s="43">
        <f t="shared" si="9"/>
      </c>
      <c r="AN25" s="43">
        <f t="shared" si="10"/>
      </c>
      <c r="AO25" s="43">
        <f t="shared" si="11"/>
      </c>
      <c r="AP25" s="9">
        <f t="shared" si="12"/>
      </c>
      <c r="AQ25" s="9">
        <f t="shared" si="13"/>
      </c>
      <c r="AR25" s="9">
        <f t="shared" si="14"/>
      </c>
    </row>
    <row r="26" spans="1:44" ht="24.75" customHeight="1">
      <c r="A26" s="1"/>
      <c r="B26" s="2"/>
      <c r="C26" s="3"/>
      <c r="D26" s="4"/>
      <c r="E26" s="128"/>
      <c r="F26" s="113"/>
      <c r="G26" s="113"/>
      <c r="H26" s="113"/>
      <c r="I26" s="113"/>
      <c r="J26" s="113"/>
      <c r="K26" s="113"/>
      <c r="L26" s="113"/>
      <c r="M26" s="114"/>
      <c r="N26" s="149">
        <f t="shared" si="0"/>
      </c>
      <c r="O26" s="150"/>
      <c r="P26" s="150"/>
      <c r="Q26" s="150"/>
      <c r="R26" s="150"/>
      <c r="S26" s="150"/>
      <c r="T26" s="150"/>
      <c r="U26" s="150"/>
      <c r="V26" s="151"/>
      <c r="W26" s="35"/>
      <c r="X26" s="87"/>
      <c r="Y26" s="22"/>
      <c r="AE26" s="43">
        <f t="shared" si="1"/>
      </c>
      <c r="AF26" s="43">
        <f t="shared" si="2"/>
      </c>
      <c r="AG26" s="43">
        <f t="shared" si="3"/>
      </c>
      <c r="AH26" s="43">
        <f t="shared" si="4"/>
      </c>
      <c r="AI26" s="43">
        <f t="shared" si="5"/>
      </c>
      <c r="AJ26" s="43">
        <f t="shared" si="6"/>
      </c>
      <c r="AK26" s="43">
        <f t="shared" si="7"/>
      </c>
      <c r="AL26" s="43">
        <f t="shared" si="8"/>
      </c>
      <c r="AM26" s="43">
        <f t="shared" si="9"/>
      </c>
      <c r="AN26" s="43">
        <f t="shared" si="10"/>
      </c>
      <c r="AO26" s="43">
        <f t="shared" si="11"/>
      </c>
      <c r="AP26" s="9">
        <f t="shared" si="12"/>
      </c>
      <c r="AQ26" s="9">
        <f t="shared" si="13"/>
      </c>
      <c r="AR26" s="9">
        <f t="shared" si="14"/>
      </c>
    </row>
    <row r="27" spans="1:44" ht="24.75" customHeight="1">
      <c r="A27" s="1"/>
      <c r="B27" s="2"/>
      <c r="C27" s="3"/>
      <c r="D27" s="4"/>
      <c r="E27" s="128"/>
      <c r="F27" s="113"/>
      <c r="G27" s="113"/>
      <c r="H27" s="113"/>
      <c r="I27" s="113"/>
      <c r="J27" s="113"/>
      <c r="K27" s="113"/>
      <c r="L27" s="113"/>
      <c r="M27" s="114"/>
      <c r="N27" s="149">
        <f t="shared" si="0"/>
      </c>
      <c r="O27" s="150"/>
      <c r="P27" s="150"/>
      <c r="Q27" s="150"/>
      <c r="R27" s="150"/>
      <c r="S27" s="150"/>
      <c r="T27" s="150"/>
      <c r="U27" s="150"/>
      <c r="V27" s="151"/>
      <c r="W27" s="35"/>
      <c r="X27" s="87"/>
      <c r="Y27" s="22"/>
      <c r="AE27" s="43">
        <f t="shared" si="1"/>
      </c>
      <c r="AF27" s="43">
        <f t="shared" si="2"/>
      </c>
      <c r="AG27" s="43">
        <f t="shared" si="3"/>
      </c>
      <c r="AH27" s="43">
        <f t="shared" si="4"/>
      </c>
      <c r="AI27" s="43">
        <f t="shared" si="5"/>
      </c>
      <c r="AJ27" s="43">
        <f t="shared" si="6"/>
      </c>
      <c r="AK27" s="43">
        <f t="shared" si="7"/>
      </c>
      <c r="AL27" s="43">
        <f t="shared" si="8"/>
      </c>
      <c r="AM27" s="43">
        <f t="shared" si="9"/>
      </c>
      <c r="AN27" s="43">
        <f t="shared" si="10"/>
      </c>
      <c r="AO27" s="43">
        <f t="shared" si="11"/>
      </c>
      <c r="AP27" s="9">
        <f t="shared" si="12"/>
      </c>
      <c r="AQ27" s="9">
        <f t="shared" si="13"/>
      </c>
      <c r="AR27" s="9">
        <f t="shared" si="14"/>
      </c>
    </row>
    <row r="28" spans="1:44" ht="24.75" customHeight="1">
      <c r="A28" s="1"/>
      <c r="B28" s="2"/>
      <c r="C28" s="3"/>
      <c r="D28" s="4"/>
      <c r="E28" s="128"/>
      <c r="F28" s="113"/>
      <c r="G28" s="113"/>
      <c r="H28" s="113"/>
      <c r="I28" s="113"/>
      <c r="J28" s="113"/>
      <c r="K28" s="113"/>
      <c r="L28" s="113"/>
      <c r="M28" s="114"/>
      <c r="N28" s="149">
        <f t="shared" si="0"/>
      </c>
      <c r="O28" s="150"/>
      <c r="P28" s="150"/>
      <c r="Q28" s="150"/>
      <c r="R28" s="150"/>
      <c r="S28" s="150"/>
      <c r="T28" s="150"/>
      <c r="U28" s="150"/>
      <c r="V28" s="151"/>
      <c r="W28" s="35"/>
      <c r="X28" s="87"/>
      <c r="Y28" s="22"/>
      <c r="AE28" s="43">
        <f t="shared" si="1"/>
      </c>
      <c r="AF28" s="43">
        <f t="shared" si="2"/>
      </c>
      <c r="AG28" s="43">
        <f t="shared" si="3"/>
      </c>
      <c r="AH28" s="43">
        <f t="shared" si="4"/>
      </c>
      <c r="AI28" s="43">
        <f t="shared" si="5"/>
      </c>
      <c r="AJ28" s="43">
        <f t="shared" si="6"/>
      </c>
      <c r="AK28" s="43">
        <f t="shared" si="7"/>
      </c>
      <c r="AL28" s="43">
        <f t="shared" si="8"/>
      </c>
      <c r="AM28" s="43">
        <f t="shared" si="9"/>
      </c>
      <c r="AN28" s="43">
        <f t="shared" si="10"/>
      </c>
      <c r="AO28" s="43">
        <f t="shared" si="11"/>
      </c>
      <c r="AP28" s="9">
        <f t="shared" si="12"/>
      </c>
      <c r="AQ28" s="9">
        <f t="shared" si="13"/>
      </c>
      <c r="AR28" s="9">
        <f t="shared" si="14"/>
      </c>
    </row>
    <row r="29" spans="1:44" ht="24.75" customHeight="1">
      <c r="A29" s="1"/>
      <c r="B29" s="2"/>
      <c r="C29" s="3"/>
      <c r="D29" s="4"/>
      <c r="E29" s="128"/>
      <c r="F29" s="113"/>
      <c r="G29" s="113"/>
      <c r="H29" s="113"/>
      <c r="I29" s="113"/>
      <c r="J29" s="113"/>
      <c r="K29" s="113"/>
      <c r="L29" s="113"/>
      <c r="M29" s="114"/>
      <c r="N29" s="149">
        <f t="shared" si="0"/>
      </c>
      <c r="O29" s="150"/>
      <c r="P29" s="150"/>
      <c r="Q29" s="150"/>
      <c r="R29" s="150"/>
      <c r="S29" s="150"/>
      <c r="T29" s="150"/>
      <c r="U29" s="150"/>
      <c r="V29" s="151"/>
      <c r="W29" s="35"/>
      <c r="X29" s="87"/>
      <c r="Y29" s="22"/>
      <c r="AE29" s="43">
        <f t="shared" si="1"/>
      </c>
      <c r="AF29" s="43">
        <f t="shared" si="2"/>
      </c>
      <c r="AG29" s="43">
        <f t="shared" si="3"/>
      </c>
      <c r="AH29" s="43">
        <f t="shared" si="4"/>
      </c>
      <c r="AI29" s="43">
        <f t="shared" si="5"/>
      </c>
      <c r="AJ29" s="43">
        <f t="shared" si="6"/>
      </c>
      <c r="AK29" s="43">
        <f t="shared" si="7"/>
      </c>
      <c r="AL29" s="43">
        <f t="shared" si="8"/>
      </c>
      <c r="AM29" s="43">
        <f t="shared" si="9"/>
      </c>
      <c r="AN29" s="43">
        <f t="shared" si="10"/>
      </c>
      <c r="AO29" s="43">
        <f t="shared" si="11"/>
      </c>
      <c r="AP29" s="9">
        <f t="shared" si="12"/>
      </c>
      <c r="AQ29" s="9">
        <f t="shared" si="13"/>
      </c>
      <c r="AR29" s="9">
        <f t="shared" si="14"/>
      </c>
    </row>
    <row r="30" spans="1:44" ht="24.75" customHeight="1">
      <c r="A30" s="1"/>
      <c r="B30" s="2"/>
      <c r="C30" s="3"/>
      <c r="D30" s="4"/>
      <c r="E30" s="128"/>
      <c r="F30" s="113"/>
      <c r="G30" s="113"/>
      <c r="H30" s="113"/>
      <c r="I30" s="113"/>
      <c r="J30" s="113"/>
      <c r="K30" s="113"/>
      <c r="L30" s="113"/>
      <c r="M30" s="114"/>
      <c r="N30" s="149">
        <f t="shared" si="0"/>
      </c>
      <c r="O30" s="150"/>
      <c r="P30" s="150"/>
      <c r="Q30" s="150"/>
      <c r="R30" s="150"/>
      <c r="S30" s="150"/>
      <c r="T30" s="150"/>
      <c r="U30" s="150"/>
      <c r="V30" s="151"/>
      <c r="W30" s="35"/>
      <c r="X30" s="87"/>
      <c r="Y30" s="22"/>
      <c r="AE30" s="43">
        <f t="shared" si="1"/>
      </c>
      <c r="AF30" s="43">
        <f t="shared" si="2"/>
      </c>
      <c r="AG30" s="43">
        <f t="shared" si="3"/>
      </c>
      <c r="AH30" s="43">
        <f t="shared" si="4"/>
      </c>
      <c r="AI30" s="43">
        <f t="shared" si="5"/>
      </c>
      <c r="AJ30" s="43">
        <f t="shared" si="6"/>
      </c>
      <c r="AK30" s="43">
        <f t="shared" si="7"/>
      </c>
      <c r="AL30" s="43">
        <f t="shared" si="8"/>
      </c>
      <c r="AM30" s="43">
        <f t="shared" si="9"/>
      </c>
      <c r="AN30" s="43">
        <f t="shared" si="10"/>
      </c>
      <c r="AO30" s="43">
        <f t="shared" si="11"/>
      </c>
      <c r="AP30" s="9">
        <f t="shared" si="12"/>
      </c>
      <c r="AQ30" s="9">
        <f t="shared" si="13"/>
      </c>
      <c r="AR30" s="9">
        <f t="shared" si="14"/>
      </c>
    </row>
    <row r="31" spans="1:44" ht="24.75" customHeight="1">
      <c r="A31" s="1"/>
      <c r="B31" s="2"/>
      <c r="C31" s="3"/>
      <c r="D31" s="4"/>
      <c r="E31" s="128"/>
      <c r="F31" s="113"/>
      <c r="G31" s="113"/>
      <c r="H31" s="113"/>
      <c r="I31" s="113"/>
      <c r="J31" s="113"/>
      <c r="K31" s="113"/>
      <c r="L31" s="113"/>
      <c r="M31" s="114"/>
      <c r="N31" s="149">
        <f t="shared" si="0"/>
      </c>
      <c r="O31" s="150"/>
      <c r="P31" s="150"/>
      <c r="Q31" s="150"/>
      <c r="R31" s="150"/>
      <c r="S31" s="150"/>
      <c r="T31" s="150"/>
      <c r="U31" s="150"/>
      <c r="V31" s="151"/>
      <c r="W31" s="35"/>
      <c r="X31" s="87"/>
      <c r="Y31" s="22"/>
      <c r="AE31" s="43">
        <f t="shared" si="1"/>
      </c>
      <c r="AF31" s="43">
        <f t="shared" si="2"/>
      </c>
      <c r="AG31" s="43">
        <f t="shared" si="3"/>
      </c>
      <c r="AH31" s="43">
        <f t="shared" si="4"/>
      </c>
      <c r="AI31" s="43">
        <f t="shared" si="5"/>
      </c>
      <c r="AJ31" s="43">
        <f t="shared" si="6"/>
      </c>
      <c r="AK31" s="43">
        <f t="shared" si="7"/>
      </c>
      <c r="AL31" s="43">
        <f t="shared" si="8"/>
      </c>
      <c r="AM31" s="43">
        <f t="shared" si="9"/>
      </c>
      <c r="AN31" s="43">
        <f t="shared" si="10"/>
      </c>
      <c r="AO31" s="43">
        <f t="shared" si="11"/>
      </c>
      <c r="AP31" s="9">
        <f t="shared" si="12"/>
      </c>
      <c r="AQ31" s="9">
        <f t="shared" si="13"/>
      </c>
      <c r="AR31" s="9">
        <f t="shared" si="14"/>
      </c>
    </row>
    <row r="32" spans="1:44" ht="24.75" customHeight="1">
      <c r="A32" s="1"/>
      <c r="B32" s="2"/>
      <c r="C32" s="3"/>
      <c r="D32" s="4"/>
      <c r="E32" s="128"/>
      <c r="F32" s="113"/>
      <c r="G32" s="113"/>
      <c r="H32" s="113"/>
      <c r="I32" s="113"/>
      <c r="J32" s="113"/>
      <c r="K32" s="113"/>
      <c r="L32" s="113"/>
      <c r="M32" s="114"/>
      <c r="N32" s="149">
        <f t="shared" si="0"/>
      </c>
      <c r="O32" s="150"/>
      <c r="P32" s="150"/>
      <c r="Q32" s="150"/>
      <c r="R32" s="150"/>
      <c r="S32" s="150"/>
      <c r="T32" s="150"/>
      <c r="U32" s="150"/>
      <c r="V32" s="151"/>
      <c r="W32" s="35"/>
      <c r="X32" s="87"/>
      <c r="Y32" s="22"/>
      <c r="AE32" s="43">
        <f t="shared" si="1"/>
      </c>
      <c r="AF32" s="43">
        <f t="shared" si="2"/>
      </c>
      <c r="AG32" s="43">
        <f t="shared" si="3"/>
      </c>
      <c r="AH32" s="43">
        <f t="shared" si="4"/>
      </c>
      <c r="AI32" s="43">
        <f t="shared" si="5"/>
      </c>
      <c r="AJ32" s="43">
        <f t="shared" si="6"/>
      </c>
      <c r="AK32" s="43">
        <f t="shared" si="7"/>
      </c>
      <c r="AL32" s="43">
        <f t="shared" si="8"/>
      </c>
      <c r="AM32" s="43">
        <f t="shared" si="9"/>
      </c>
      <c r="AN32" s="43">
        <f t="shared" si="10"/>
      </c>
      <c r="AO32" s="43">
        <f t="shared" si="11"/>
      </c>
      <c r="AP32" s="9">
        <f t="shared" si="12"/>
      </c>
      <c r="AQ32" s="9">
        <f t="shared" si="13"/>
      </c>
      <c r="AR32" s="9">
        <f t="shared" si="14"/>
      </c>
    </row>
    <row r="33" spans="1:44" ht="24.75" customHeight="1">
      <c r="A33" s="1"/>
      <c r="B33" s="2"/>
      <c r="C33" s="3"/>
      <c r="D33" s="4"/>
      <c r="E33" s="128"/>
      <c r="F33" s="113"/>
      <c r="G33" s="113"/>
      <c r="H33" s="113"/>
      <c r="I33" s="113"/>
      <c r="J33" s="113"/>
      <c r="K33" s="113"/>
      <c r="L33" s="113"/>
      <c r="M33" s="114"/>
      <c r="N33" s="149">
        <f t="shared" si="0"/>
      </c>
      <c r="O33" s="150"/>
      <c r="P33" s="150"/>
      <c r="Q33" s="150"/>
      <c r="R33" s="150"/>
      <c r="S33" s="150"/>
      <c r="T33" s="150"/>
      <c r="U33" s="150"/>
      <c r="V33" s="151"/>
      <c r="W33" s="35"/>
      <c r="X33" s="87"/>
      <c r="Y33" s="22"/>
      <c r="AE33" s="43">
        <f t="shared" si="1"/>
      </c>
      <c r="AF33" s="43">
        <f t="shared" si="2"/>
      </c>
      <c r="AG33" s="43">
        <f t="shared" si="3"/>
      </c>
      <c r="AH33" s="43">
        <f t="shared" si="4"/>
      </c>
      <c r="AI33" s="43">
        <f t="shared" si="5"/>
      </c>
      <c r="AJ33" s="43">
        <f t="shared" si="6"/>
      </c>
      <c r="AK33" s="43">
        <f t="shared" si="7"/>
      </c>
      <c r="AL33" s="43">
        <f t="shared" si="8"/>
      </c>
      <c r="AM33" s="43">
        <f t="shared" si="9"/>
      </c>
      <c r="AN33" s="43">
        <f t="shared" si="10"/>
      </c>
      <c r="AO33" s="43">
        <f t="shared" si="11"/>
      </c>
      <c r="AP33" s="9">
        <f t="shared" si="12"/>
      </c>
      <c r="AQ33" s="9">
        <f t="shared" si="13"/>
      </c>
      <c r="AR33" s="9">
        <f t="shared" si="14"/>
      </c>
    </row>
    <row r="34" spans="1:44" ht="24.75" customHeight="1">
      <c r="A34" s="1"/>
      <c r="B34" s="2"/>
      <c r="C34" s="3"/>
      <c r="D34" s="4"/>
      <c r="E34" s="128"/>
      <c r="F34" s="113"/>
      <c r="G34" s="113"/>
      <c r="H34" s="113"/>
      <c r="I34" s="113"/>
      <c r="J34" s="113"/>
      <c r="K34" s="113"/>
      <c r="L34" s="113"/>
      <c r="M34" s="114"/>
      <c r="N34" s="149">
        <f t="shared" si="0"/>
      </c>
      <c r="O34" s="150"/>
      <c r="P34" s="150"/>
      <c r="Q34" s="150"/>
      <c r="R34" s="150"/>
      <c r="S34" s="150"/>
      <c r="T34" s="150"/>
      <c r="U34" s="150"/>
      <c r="V34" s="151"/>
      <c r="W34" s="35"/>
      <c r="X34" s="87"/>
      <c r="Y34" s="22"/>
      <c r="AE34" s="43">
        <f t="shared" si="1"/>
      </c>
      <c r="AF34" s="43">
        <f t="shared" si="2"/>
      </c>
      <c r="AG34" s="43">
        <f t="shared" si="3"/>
      </c>
      <c r="AH34" s="43">
        <f t="shared" si="4"/>
      </c>
      <c r="AI34" s="43">
        <f t="shared" si="5"/>
      </c>
      <c r="AJ34" s="43">
        <f t="shared" si="6"/>
      </c>
      <c r="AK34" s="43">
        <f t="shared" si="7"/>
      </c>
      <c r="AL34" s="43">
        <f t="shared" si="8"/>
      </c>
      <c r="AM34" s="43">
        <f t="shared" si="9"/>
      </c>
      <c r="AN34" s="43">
        <f t="shared" si="10"/>
      </c>
      <c r="AO34" s="43">
        <f t="shared" si="11"/>
      </c>
      <c r="AP34" s="9">
        <f t="shared" si="12"/>
      </c>
      <c r="AQ34" s="9">
        <f t="shared" si="13"/>
      </c>
      <c r="AR34" s="9">
        <f t="shared" si="14"/>
      </c>
    </row>
    <row r="35" spans="1:44" ht="24.75" customHeight="1" thickBot="1">
      <c r="A35" s="29"/>
      <c r="B35" s="30"/>
      <c r="C35" s="31"/>
      <c r="D35" s="32"/>
      <c r="E35" s="128"/>
      <c r="F35" s="113"/>
      <c r="G35" s="113"/>
      <c r="H35" s="113"/>
      <c r="I35" s="113"/>
      <c r="J35" s="113"/>
      <c r="K35" s="113"/>
      <c r="L35" s="113"/>
      <c r="M35" s="114"/>
      <c r="N35" s="158">
        <f t="shared" si="0"/>
      </c>
      <c r="O35" s="159"/>
      <c r="P35" s="159"/>
      <c r="Q35" s="159"/>
      <c r="R35" s="159"/>
      <c r="S35" s="159"/>
      <c r="T35" s="159"/>
      <c r="U35" s="159"/>
      <c r="V35" s="160"/>
      <c r="W35" s="35"/>
      <c r="X35" s="87"/>
      <c r="Y35" s="27"/>
      <c r="AE35" s="43">
        <f t="shared" si="1"/>
      </c>
      <c r="AF35" s="43">
        <f t="shared" si="2"/>
      </c>
      <c r="AG35" s="43">
        <f t="shared" si="3"/>
      </c>
      <c r="AH35" s="43">
        <f t="shared" si="4"/>
      </c>
      <c r="AI35" s="43">
        <f t="shared" si="5"/>
      </c>
      <c r="AJ35" s="43">
        <f t="shared" si="6"/>
      </c>
      <c r="AK35" s="43">
        <f t="shared" si="7"/>
      </c>
      <c r="AL35" s="43">
        <f t="shared" si="8"/>
      </c>
      <c r="AM35" s="43">
        <f t="shared" si="9"/>
      </c>
      <c r="AN35" s="43">
        <f t="shared" si="10"/>
      </c>
      <c r="AO35" s="43">
        <f t="shared" si="11"/>
      </c>
      <c r="AP35" s="9">
        <f t="shared" si="12"/>
      </c>
      <c r="AQ35" s="9">
        <f t="shared" si="13"/>
      </c>
      <c r="AR35" s="9">
        <f t="shared" si="14"/>
      </c>
    </row>
    <row r="36" spans="1:44" ht="24.75" customHeight="1" thickBot="1">
      <c r="A36" s="115" t="s">
        <v>35</v>
      </c>
      <c r="B36" s="116"/>
      <c r="C36" s="116"/>
      <c r="D36" s="116"/>
      <c r="E36" s="116"/>
      <c r="F36" s="116"/>
      <c r="G36" s="116"/>
      <c r="H36" s="116"/>
      <c r="I36" s="116"/>
      <c r="J36" s="116"/>
      <c r="K36" s="116"/>
      <c r="L36" s="116"/>
      <c r="M36" s="116"/>
      <c r="N36" s="161">
        <f>AF36+AM36</f>
        <v>0</v>
      </c>
      <c r="O36" s="162"/>
      <c r="P36" s="162"/>
      <c r="Q36" s="162"/>
      <c r="R36" s="162"/>
      <c r="S36" s="162"/>
      <c r="T36" s="162"/>
      <c r="U36" s="162"/>
      <c r="V36" s="163"/>
      <c r="W36" s="120">
        <f>AI36+AP36</f>
        <v>0</v>
      </c>
      <c r="X36" s="121"/>
      <c r="Y36" s="122"/>
      <c r="AD36" s="9" t="s">
        <v>23</v>
      </c>
      <c r="AE36" s="44">
        <f aca="true" t="shared" si="15" ref="AE36:AR36">SUM(AE10:AE35)</f>
        <v>0</v>
      </c>
      <c r="AF36" s="44">
        <f t="shared" si="15"/>
        <v>0</v>
      </c>
      <c r="AG36" s="44">
        <f t="shared" si="15"/>
        <v>0</v>
      </c>
      <c r="AH36" s="44">
        <f t="shared" si="15"/>
        <v>0</v>
      </c>
      <c r="AI36" s="44">
        <f t="shared" si="15"/>
        <v>0</v>
      </c>
      <c r="AJ36" s="44">
        <f t="shared" si="15"/>
        <v>0</v>
      </c>
      <c r="AK36" s="44">
        <f t="shared" si="15"/>
        <v>0</v>
      </c>
      <c r="AL36" s="44">
        <f t="shared" si="15"/>
        <v>0</v>
      </c>
      <c r="AM36" s="44">
        <f t="shared" si="15"/>
        <v>0</v>
      </c>
      <c r="AN36" s="44">
        <f t="shared" si="15"/>
        <v>0</v>
      </c>
      <c r="AO36" s="44">
        <f t="shared" si="15"/>
        <v>0</v>
      </c>
      <c r="AP36" s="44">
        <f t="shared" si="15"/>
        <v>0</v>
      </c>
      <c r="AQ36" s="44">
        <f t="shared" si="15"/>
        <v>0</v>
      </c>
      <c r="AR36" s="44">
        <f t="shared" si="15"/>
        <v>0</v>
      </c>
    </row>
    <row r="37" spans="1:25" ht="24.75" customHeight="1" thickBot="1">
      <c r="A37" s="115" t="s">
        <v>40</v>
      </c>
      <c r="B37" s="116"/>
      <c r="C37" s="116"/>
      <c r="D37" s="116"/>
      <c r="E37" s="116"/>
      <c r="F37" s="116"/>
      <c r="G37" s="116"/>
      <c r="H37" s="116"/>
      <c r="I37" s="116"/>
      <c r="J37" s="116"/>
      <c r="K37" s="116"/>
      <c r="L37" s="116"/>
      <c r="M37" s="116"/>
      <c r="N37" s="117">
        <f>AG36+AN36</f>
        <v>0</v>
      </c>
      <c r="O37" s="118"/>
      <c r="P37" s="118"/>
      <c r="Q37" s="118"/>
      <c r="R37" s="118"/>
      <c r="S37" s="118"/>
      <c r="T37" s="118"/>
      <c r="U37" s="118"/>
      <c r="V37" s="119"/>
      <c r="W37" s="120">
        <f>AJ36+AQ36</f>
        <v>0</v>
      </c>
      <c r="X37" s="121"/>
      <c r="Y37" s="122"/>
    </row>
    <row r="38" spans="1:25" ht="24.75" customHeight="1" thickBot="1">
      <c r="A38" s="115" t="s">
        <v>73</v>
      </c>
      <c r="B38" s="116"/>
      <c r="C38" s="116"/>
      <c r="D38" s="116"/>
      <c r="E38" s="116"/>
      <c r="F38" s="116"/>
      <c r="G38" s="116"/>
      <c r="H38" s="116"/>
      <c r="I38" s="116"/>
      <c r="J38" s="116"/>
      <c r="K38" s="116"/>
      <c r="L38" s="116"/>
      <c r="M38" s="116"/>
      <c r="N38" s="117">
        <f>AH36+AO36</f>
        <v>0</v>
      </c>
      <c r="O38" s="118"/>
      <c r="P38" s="118"/>
      <c r="Q38" s="118"/>
      <c r="R38" s="118"/>
      <c r="S38" s="118"/>
      <c r="T38" s="118"/>
      <c r="U38" s="118"/>
      <c r="V38" s="119"/>
      <c r="W38" s="120">
        <f>AK36+AR36</f>
        <v>0</v>
      </c>
      <c r="X38" s="121"/>
      <c r="Y38" s="122"/>
    </row>
    <row r="39" spans="1:25" ht="24.75" customHeight="1" thickBot="1" thickTop="1">
      <c r="A39" s="130" t="s">
        <v>41</v>
      </c>
      <c r="B39" s="131"/>
      <c r="C39" s="131"/>
      <c r="D39" s="131"/>
      <c r="E39" s="131"/>
      <c r="F39" s="131"/>
      <c r="G39" s="131"/>
      <c r="H39" s="131"/>
      <c r="I39" s="131"/>
      <c r="J39" s="131"/>
      <c r="K39" s="131"/>
      <c r="L39" s="131"/>
      <c r="M39" s="131"/>
      <c r="N39" s="164">
        <f>N36+N37+N38</f>
        <v>0</v>
      </c>
      <c r="O39" s="165"/>
      <c r="P39" s="165"/>
      <c r="Q39" s="165"/>
      <c r="R39" s="165"/>
      <c r="S39" s="165"/>
      <c r="T39" s="165"/>
      <c r="U39" s="165"/>
      <c r="V39" s="166"/>
      <c r="W39" s="112">
        <f>W36+W37+W38</f>
        <v>0</v>
      </c>
      <c r="X39" s="112"/>
      <c r="Y39" s="129"/>
    </row>
    <row r="40" spans="1:26" ht="12" customHeight="1">
      <c r="A40" s="36"/>
      <c r="B40" s="36"/>
      <c r="C40" s="36"/>
      <c r="D40" s="36"/>
      <c r="E40" s="36"/>
      <c r="F40" s="36"/>
      <c r="G40" s="36"/>
      <c r="H40" s="36"/>
      <c r="I40" s="36"/>
      <c r="J40" s="36"/>
      <c r="K40" s="36"/>
      <c r="L40" s="36"/>
      <c r="M40" s="36"/>
      <c r="N40" s="37"/>
      <c r="O40" s="37"/>
      <c r="P40" s="37"/>
      <c r="Q40" s="37"/>
      <c r="R40" s="37"/>
      <c r="S40" s="37"/>
      <c r="T40" s="37"/>
      <c r="U40" s="37"/>
      <c r="V40" s="37"/>
      <c r="W40" s="38"/>
      <c r="X40" s="38"/>
      <c r="Y40" s="28"/>
      <c r="Z40" s="28"/>
    </row>
    <row r="41" spans="1:25" ht="22.5" customHeight="1">
      <c r="A41" s="24"/>
      <c r="B41" s="24"/>
      <c r="C41" s="25"/>
      <c r="D41" s="24"/>
      <c r="E41" s="24"/>
      <c r="F41" s="24"/>
      <c r="G41" s="24"/>
      <c r="H41" s="24"/>
      <c r="I41" s="24"/>
      <c r="J41" s="24"/>
      <c r="K41" s="39"/>
      <c r="L41" s="39"/>
      <c r="M41" s="39"/>
      <c r="N41" s="40"/>
      <c r="O41" s="40"/>
      <c r="P41" s="40"/>
      <c r="Q41" s="40"/>
      <c r="R41" s="40"/>
      <c r="S41" s="40"/>
      <c r="T41" s="40"/>
      <c r="U41" s="40"/>
      <c r="V41" s="41"/>
      <c r="W41" s="42"/>
      <c r="X41" s="42"/>
      <c r="Y41" s="11"/>
    </row>
    <row r="42" spans="1:25" ht="17.25">
      <c r="A42" s="135" t="s">
        <v>7</v>
      </c>
      <c r="B42" s="136"/>
      <c r="C42" s="136"/>
      <c r="D42" s="136"/>
      <c r="E42" s="136"/>
      <c r="F42" s="136"/>
      <c r="G42" s="136"/>
      <c r="H42" s="136"/>
      <c r="I42" s="136"/>
      <c r="J42" s="136"/>
      <c r="K42" s="136"/>
      <c r="L42" s="136"/>
      <c r="M42" s="137"/>
      <c r="N42" s="155"/>
      <c r="O42" s="156"/>
      <c r="P42" s="156"/>
      <c r="Q42" s="156"/>
      <c r="R42" s="156"/>
      <c r="S42" s="156"/>
      <c r="T42" s="156"/>
      <c r="U42" s="156"/>
      <c r="V42" s="157"/>
      <c r="W42" s="33"/>
      <c r="X42" s="33"/>
      <c r="Y42" s="23"/>
    </row>
    <row r="43" spans="1:25" ht="13.5">
      <c r="A43" s="141" t="s">
        <v>13</v>
      </c>
      <c r="B43" s="141"/>
      <c r="C43" s="141"/>
      <c r="D43" s="141"/>
      <c r="E43" s="141"/>
      <c r="F43" s="141"/>
      <c r="G43" s="141"/>
      <c r="H43" s="141"/>
      <c r="I43" s="141"/>
      <c r="J43" s="141"/>
      <c r="K43" s="141"/>
      <c r="L43" s="141"/>
      <c r="M43" s="141"/>
      <c r="N43" s="141"/>
      <c r="O43" s="141"/>
      <c r="P43" s="141"/>
      <c r="Q43" s="141"/>
      <c r="R43" s="141"/>
      <c r="S43" s="141"/>
      <c r="T43" s="141"/>
      <c r="U43" s="141"/>
      <c r="V43" s="141"/>
      <c r="W43" s="141"/>
      <c r="X43" s="141"/>
      <c r="Y43" s="141"/>
    </row>
  </sheetData>
  <sheetProtection sheet="1" objects="1" scenarios="1"/>
  <mergeCells count="74">
    <mergeCell ref="N29:V29"/>
    <mergeCell ref="N25:V25"/>
    <mergeCell ref="N26:V26"/>
    <mergeCell ref="N27:V27"/>
    <mergeCell ref="N42:V42"/>
    <mergeCell ref="N34:V34"/>
    <mergeCell ref="N35:V35"/>
    <mergeCell ref="N36:V36"/>
    <mergeCell ref="N38:V38"/>
    <mergeCell ref="N39:V39"/>
    <mergeCell ref="N32:V32"/>
    <mergeCell ref="N33:V33"/>
    <mergeCell ref="N20:V20"/>
    <mergeCell ref="N22:V22"/>
    <mergeCell ref="N23:V23"/>
    <mergeCell ref="N24:V24"/>
    <mergeCell ref="N21:V21"/>
    <mergeCell ref="N28:V28"/>
    <mergeCell ref="N30:V30"/>
    <mergeCell ref="N31:V31"/>
    <mergeCell ref="N16:V16"/>
    <mergeCell ref="N17:V17"/>
    <mergeCell ref="N18:V18"/>
    <mergeCell ref="N19:V19"/>
    <mergeCell ref="A1:Y1"/>
    <mergeCell ref="A4:B5"/>
    <mergeCell ref="N12:V12"/>
    <mergeCell ref="N13:V13"/>
    <mergeCell ref="A43:Y43"/>
    <mergeCell ref="N7:Y7"/>
    <mergeCell ref="A7:D7"/>
    <mergeCell ref="E9:M9"/>
    <mergeCell ref="E34:M34"/>
    <mergeCell ref="E35:M35"/>
    <mergeCell ref="N10:V10"/>
    <mergeCell ref="N11:V11"/>
    <mergeCell ref="N14:V14"/>
    <mergeCell ref="N15:V15"/>
    <mergeCell ref="A42:M42"/>
    <mergeCell ref="E10:M10"/>
    <mergeCell ref="E11:M11"/>
    <mergeCell ref="E12:M12"/>
    <mergeCell ref="E13:M13"/>
    <mergeCell ref="E14:M14"/>
    <mergeCell ref="E15:M15"/>
    <mergeCell ref="E16:M16"/>
    <mergeCell ref="E17:M17"/>
    <mergeCell ref="E18:M18"/>
    <mergeCell ref="E25:M25"/>
    <mergeCell ref="E26:M26"/>
    <mergeCell ref="E19:M19"/>
    <mergeCell ref="E20:M20"/>
    <mergeCell ref="E21:M21"/>
    <mergeCell ref="E22:M22"/>
    <mergeCell ref="W38:Y38"/>
    <mergeCell ref="W39:Y39"/>
    <mergeCell ref="E27:M27"/>
    <mergeCell ref="A38:M38"/>
    <mergeCell ref="A36:M36"/>
    <mergeCell ref="E31:M31"/>
    <mergeCell ref="E32:M32"/>
    <mergeCell ref="E33:M33"/>
    <mergeCell ref="A39:M39"/>
    <mergeCell ref="E28:M28"/>
    <mergeCell ref="A37:M37"/>
    <mergeCell ref="N37:V37"/>
    <mergeCell ref="W37:Y37"/>
    <mergeCell ref="Y4:Y5"/>
    <mergeCell ref="W36:Y36"/>
    <mergeCell ref="N9:V9"/>
    <mergeCell ref="E29:M29"/>
    <mergeCell ref="E30:M30"/>
    <mergeCell ref="E23:M23"/>
    <mergeCell ref="E24:M24"/>
  </mergeCells>
  <conditionalFormatting sqref="N41:V41 T2:Y3 S2:S4 Y4:Y5">
    <cfRule type="cellIs" priority="1" dxfId="0" operator="equal" stopIfTrue="1">
      <formula>0</formula>
    </cfRule>
  </conditionalFormatting>
  <conditionalFormatting sqref="X40 W36:W40">
    <cfRule type="cellIs" priority="2" dxfId="1" operator="equal" stopIfTrue="1">
      <formula>"込"</formula>
    </cfRule>
  </conditionalFormatting>
  <conditionalFormatting sqref="W10:X35">
    <cfRule type="cellIs" priority="3" dxfId="1" operator="equal" stopIfTrue="1">
      <formula>0.05</formula>
    </cfRule>
    <cfRule type="cellIs" priority="4" dxfId="2" operator="equal" stopIfTrue="1">
      <formula>0.08</formula>
    </cfRule>
  </conditionalFormatting>
  <dataValidations count="4">
    <dataValidation type="list" showInputMessage="1" showErrorMessage="1" sqref="N7:Y7">
      <formula1>$AD$10:$AD$12</formula1>
    </dataValidation>
    <dataValidation showInputMessage="1" showErrorMessage="1" sqref="X40 W36:W40"/>
    <dataValidation type="list" showInputMessage="1" showErrorMessage="1" sqref="X10:X35">
      <formula1>$AC$10:$AC$12</formula1>
    </dataValidation>
    <dataValidation type="list" allowBlank="1" showInputMessage="1" showErrorMessage="1" sqref="W10:W35">
      <formula1>$AB$10:$AB$12</formula1>
    </dataValidation>
  </dataValidations>
  <printOptions horizontalCentered="1"/>
  <pageMargins left="0" right="0" top="0.984251968503937" bottom="0.5905511811023623" header="0.5118110236220472" footer="0.5118110236220472"/>
  <pageSetup horizontalDpi="600" verticalDpi="600" orientation="portrait" paperSize="9" scale="80" r:id="rId4"/>
  <drawing r:id="rId3"/>
  <legacyDrawing r:id="rId2"/>
</worksheet>
</file>

<file path=xl/worksheets/sheet9.xml><?xml version="1.0" encoding="utf-8"?>
<worksheet xmlns="http://schemas.openxmlformats.org/spreadsheetml/2006/main" xmlns:r="http://schemas.openxmlformats.org/officeDocument/2006/relationships">
  <sheetPr codeName="Sheet47"/>
  <dimension ref="A1:AR43"/>
  <sheetViews>
    <sheetView showGridLines="0" workbookViewId="0" topLeftCell="A1">
      <pane ySplit="9" topLeftCell="BM10" activePane="bottomLeft" state="frozen"/>
      <selection pane="topLeft" activeCell="N7" sqref="N7:Y7"/>
      <selection pane="bottomLeft" activeCell="N7" sqref="N7:Y7"/>
    </sheetView>
  </sheetViews>
  <sheetFormatPr defaultColWidth="9.00390625" defaultRowHeight="13.5"/>
  <cols>
    <col min="1" max="1" width="22.625" style="9" customWidth="1"/>
    <col min="2" max="2" width="11.00390625" style="9" customWidth="1"/>
    <col min="3" max="3" width="8.50390625" style="10" customWidth="1"/>
    <col min="4" max="4" width="3.25390625" style="9" customWidth="1"/>
    <col min="5" max="22" width="2.00390625" style="9" customWidth="1"/>
    <col min="23" max="23" width="6.125" style="9" customWidth="1"/>
    <col min="24" max="24" width="9.50390625" style="9" customWidth="1"/>
    <col min="25" max="25" width="22.00390625" style="9" customWidth="1"/>
    <col min="26" max="27" width="9.00390625" style="9" customWidth="1"/>
    <col min="28" max="44" width="9.00390625" style="9" hidden="1" customWidth="1"/>
    <col min="45" max="16384" width="9.00390625" style="9" customWidth="1"/>
  </cols>
  <sheetData>
    <row r="1" spans="1:25" ht="24.75" customHeight="1">
      <c r="A1" s="152" t="s">
        <v>12</v>
      </c>
      <c r="B1" s="152"/>
      <c r="C1" s="152"/>
      <c r="D1" s="152"/>
      <c r="E1" s="152"/>
      <c r="F1" s="152"/>
      <c r="G1" s="152"/>
      <c r="H1" s="152"/>
      <c r="I1" s="152"/>
      <c r="J1" s="152"/>
      <c r="K1" s="152"/>
      <c r="L1" s="152"/>
      <c r="M1" s="152"/>
      <c r="N1" s="152"/>
      <c r="O1" s="152"/>
      <c r="P1" s="152"/>
      <c r="Q1" s="152"/>
      <c r="R1" s="152"/>
      <c r="S1" s="152"/>
      <c r="T1" s="152"/>
      <c r="U1" s="152"/>
      <c r="V1" s="152"/>
      <c r="W1" s="152"/>
      <c r="X1" s="152"/>
      <c r="Y1" s="152"/>
    </row>
    <row r="2" spans="14:25" ht="24" customHeight="1">
      <c r="N2" s="101"/>
      <c r="O2" s="101"/>
      <c r="P2" s="101"/>
      <c r="Q2" s="101"/>
      <c r="R2" s="101"/>
      <c r="S2" s="102"/>
      <c r="T2" s="103"/>
      <c r="U2" s="103"/>
      <c r="V2" s="103"/>
      <c r="W2" s="103"/>
      <c r="X2" s="99" t="s">
        <v>74</v>
      </c>
      <c r="Y2" s="106">
        <f>'合計表'!$H$3</f>
        <v>0</v>
      </c>
    </row>
    <row r="3" spans="1:25" ht="24" customHeight="1">
      <c r="A3" s="89">
        <f>'合計表'!A4</f>
        <v>43910</v>
      </c>
      <c r="N3" s="101"/>
      <c r="O3" s="101"/>
      <c r="P3" s="101"/>
      <c r="Q3" s="101"/>
      <c r="R3" s="101"/>
      <c r="S3" s="102"/>
      <c r="T3" s="103"/>
      <c r="U3" s="103"/>
      <c r="V3" s="103"/>
      <c r="W3" s="103"/>
      <c r="X3" s="100" t="s">
        <v>75</v>
      </c>
      <c r="Y3" s="107">
        <f>'合計表'!$H$4</f>
        <v>0</v>
      </c>
    </row>
    <row r="4" spans="1:25" ht="12" customHeight="1">
      <c r="A4" s="153"/>
      <c r="B4" s="154"/>
      <c r="N4" s="104"/>
      <c r="O4" s="104"/>
      <c r="P4" s="104"/>
      <c r="Q4" s="104"/>
      <c r="R4" s="105"/>
      <c r="S4" s="102"/>
      <c r="T4" s="103"/>
      <c r="U4" s="103"/>
      <c r="V4" s="103"/>
      <c r="W4" s="103"/>
      <c r="X4" s="97" t="s">
        <v>10</v>
      </c>
      <c r="Y4" s="190">
        <f>'合計表'!$H$5</f>
        <v>0</v>
      </c>
    </row>
    <row r="5" spans="1:25" ht="12" customHeight="1">
      <c r="A5" s="154"/>
      <c r="B5" s="154"/>
      <c r="N5" s="104"/>
      <c r="O5" s="104"/>
      <c r="P5" s="104"/>
      <c r="Q5" s="104"/>
      <c r="R5" s="105"/>
      <c r="S5" s="103"/>
      <c r="T5" s="103"/>
      <c r="U5" s="103"/>
      <c r="V5" s="103"/>
      <c r="W5" s="103"/>
      <c r="X5" s="98" t="s">
        <v>11</v>
      </c>
      <c r="Y5" s="191"/>
    </row>
    <row r="6" ht="6.75" customHeight="1"/>
    <row r="7" spans="1:25" ht="22.5" customHeight="1">
      <c r="A7" s="144" t="s">
        <v>14</v>
      </c>
      <c r="B7" s="145"/>
      <c r="C7" s="145"/>
      <c r="D7" s="145"/>
      <c r="E7" s="12"/>
      <c r="F7" s="12"/>
      <c r="G7" s="12"/>
      <c r="H7" s="12"/>
      <c r="I7" s="12"/>
      <c r="J7" s="12"/>
      <c r="K7" s="12"/>
      <c r="L7" s="12"/>
      <c r="M7" s="12"/>
      <c r="N7" s="145"/>
      <c r="O7" s="145"/>
      <c r="P7" s="145"/>
      <c r="Q7" s="145"/>
      <c r="R7" s="145"/>
      <c r="S7" s="145"/>
      <c r="T7" s="145"/>
      <c r="U7" s="145"/>
      <c r="V7" s="145"/>
      <c r="W7" s="145"/>
      <c r="X7" s="145"/>
      <c r="Y7" s="186"/>
    </row>
    <row r="8" spans="1:25" ht="8.25" customHeight="1">
      <c r="A8" s="13"/>
      <c r="B8" s="13"/>
      <c r="C8" s="14"/>
      <c r="D8" s="12"/>
      <c r="E8" s="12"/>
      <c r="F8" s="12"/>
      <c r="G8" s="12"/>
      <c r="H8" s="12"/>
      <c r="I8" s="12"/>
      <c r="J8" s="12"/>
      <c r="K8" s="12"/>
      <c r="L8" s="12"/>
      <c r="M8" s="12"/>
      <c r="N8" s="13"/>
      <c r="O8" s="13"/>
      <c r="P8" s="13"/>
      <c r="Q8" s="13"/>
      <c r="R8" s="13"/>
      <c r="S8" s="13"/>
      <c r="T8" s="13"/>
      <c r="U8" s="13"/>
      <c r="V8" s="13"/>
      <c r="W8" s="13"/>
      <c r="X8" s="13"/>
      <c r="Y8" s="13"/>
    </row>
    <row r="9" spans="1:44" ht="22.5" customHeight="1">
      <c r="A9" s="15" t="s">
        <v>0</v>
      </c>
      <c r="B9" s="16" t="s">
        <v>1</v>
      </c>
      <c r="C9" s="17" t="s">
        <v>2</v>
      </c>
      <c r="D9" s="18" t="s">
        <v>3</v>
      </c>
      <c r="E9" s="125" t="s">
        <v>5</v>
      </c>
      <c r="F9" s="126"/>
      <c r="G9" s="126"/>
      <c r="H9" s="126"/>
      <c r="I9" s="126"/>
      <c r="J9" s="126"/>
      <c r="K9" s="126"/>
      <c r="L9" s="126"/>
      <c r="M9" s="127"/>
      <c r="N9" s="125" t="s">
        <v>6</v>
      </c>
      <c r="O9" s="126"/>
      <c r="P9" s="126"/>
      <c r="Q9" s="126"/>
      <c r="R9" s="126"/>
      <c r="S9" s="126"/>
      <c r="T9" s="126"/>
      <c r="U9" s="126"/>
      <c r="V9" s="127"/>
      <c r="W9" s="19" t="s">
        <v>22</v>
      </c>
      <c r="X9" s="19" t="s">
        <v>62</v>
      </c>
      <c r="Y9" s="20" t="s">
        <v>4</v>
      </c>
      <c r="AC9" s="9" t="s">
        <v>24</v>
      </c>
      <c r="AE9" s="26" t="s">
        <v>18</v>
      </c>
      <c r="AF9" s="34" t="s">
        <v>26</v>
      </c>
      <c r="AG9" s="26" t="s">
        <v>25</v>
      </c>
      <c r="AH9" s="26" t="s">
        <v>69</v>
      </c>
      <c r="AI9" s="26" t="s">
        <v>36</v>
      </c>
      <c r="AJ9" s="26" t="s">
        <v>37</v>
      </c>
      <c r="AK9" s="26" t="s">
        <v>70</v>
      </c>
      <c r="AL9" s="26" t="s">
        <v>17</v>
      </c>
      <c r="AM9" s="26" t="s">
        <v>27</v>
      </c>
      <c r="AN9" s="26" t="s">
        <v>28</v>
      </c>
      <c r="AO9" s="26" t="s">
        <v>71</v>
      </c>
      <c r="AP9" s="26" t="s">
        <v>38</v>
      </c>
      <c r="AQ9" s="26" t="s">
        <v>39</v>
      </c>
      <c r="AR9" s="26" t="s">
        <v>72</v>
      </c>
    </row>
    <row r="10" spans="1:44" ht="24.75" customHeight="1">
      <c r="A10" s="5"/>
      <c r="B10" s="6"/>
      <c r="C10" s="7"/>
      <c r="D10" s="8"/>
      <c r="E10" s="187"/>
      <c r="F10" s="188"/>
      <c r="G10" s="188"/>
      <c r="H10" s="188"/>
      <c r="I10" s="188"/>
      <c r="J10" s="188"/>
      <c r="K10" s="188"/>
      <c r="L10" s="188"/>
      <c r="M10" s="189"/>
      <c r="N10" s="146">
        <f aca="true" t="shared" si="0" ref="N10:N35">IF(A10="","",ROUND(C10*E10,0))</f>
      </c>
      <c r="O10" s="147"/>
      <c r="P10" s="147"/>
      <c r="Q10" s="147"/>
      <c r="R10" s="147"/>
      <c r="S10" s="147"/>
      <c r="T10" s="147"/>
      <c r="U10" s="147"/>
      <c r="V10" s="148"/>
      <c r="W10" s="35"/>
      <c r="X10" s="87"/>
      <c r="Y10" s="21"/>
      <c r="AB10" s="26" t="s">
        <v>18</v>
      </c>
      <c r="AC10" s="85" t="s">
        <v>63</v>
      </c>
      <c r="AD10" s="9" t="s">
        <v>20</v>
      </c>
      <c r="AE10" s="43">
        <f>IF($N$7="消　費　税　抜　き",N10,IF(W10="抜",N10,""))</f>
      </c>
      <c r="AF10" s="43">
        <f>IF($AE10="","",IF($X10="５％",$AE10,""))</f>
      </c>
      <c r="AG10" s="43">
        <f>IF(AE10="","",IF($X10="８％",$AE10,""))</f>
      </c>
      <c r="AH10" s="43">
        <f>IF($AE10="","",IF($X10="１０％",$AE10,""))</f>
      </c>
      <c r="AI10" s="43">
        <f>IF($AE10="","",IF($X10="５％",ROUNDDOWN($AE10*0.05,0),""))</f>
      </c>
      <c r="AJ10" s="43">
        <f>IF($AE10="","",IF($X10="８％",ROUNDDOWN($AE10*0.08,0),""))</f>
      </c>
      <c r="AK10" s="43">
        <f>IF($AE10="","",IF($X10="１０％",ROUNDDOWN($AE10*0.1,0),""))</f>
      </c>
      <c r="AL10" s="43">
        <f>IF($AE10="",$N10,"")</f>
      </c>
      <c r="AM10" s="43">
        <f>IF($AL10="","",IF($X10="５％",$AL10-$AP10,""))</f>
      </c>
      <c r="AN10" s="43">
        <f>IF($AL10="","",IF($X10="８％",$AL10-$AQ10,""))</f>
      </c>
      <c r="AO10" s="43">
        <f>IF($AL10="","",IF($X10="１０％",$AL10-$AR10,""))</f>
      </c>
      <c r="AP10" s="9">
        <f>IF($AL10="","",IF($X10="５％",ROUNDDOWN($AL10*5/105,0),""))</f>
      </c>
      <c r="AQ10" s="9">
        <f>IF($AL10="","",IF($X10="８％",ROUNDDOWN($AL10*8/108,0),""))</f>
      </c>
      <c r="AR10" s="9">
        <f>IF($AL10="","",IF($X10="１０％",ROUNDDOWN($AL10*10/110,0),""))</f>
      </c>
    </row>
    <row r="11" spans="1:44" ht="24.75" customHeight="1">
      <c r="A11" s="1"/>
      <c r="B11" s="2"/>
      <c r="C11" s="3"/>
      <c r="D11" s="4"/>
      <c r="E11" s="128"/>
      <c r="F11" s="113"/>
      <c r="G11" s="113"/>
      <c r="H11" s="113"/>
      <c r="I11" s="113"/>
      <c r="J11" s="113"/>
      <c r="K11" s="113"/>
      <c r="L11" s="113"/>
      <c r="M11" s="114"/>
      <c r="N11" s="149">
        <f t="shared" si="0"/>
      </c>
      <c r="O11" s="150"/>
      <c r="P11" s="150"/>
      <c r="Q11" s="150"/>
      <c r="R11" s="150"/>
      <c r="S11" s="150"/>
      <c r="T11" s="150"/>
      <c r="U11" s="150"/>
      <c r="V11" s="151"/>
      <c r="W11" s="35"/>
      <c r="X11" s="87"/>
      <c r="Y11" s="22"/>
      <c r="AB11" s="34" t="s">
        <v>17</v>
      </c>
      <c r="AC11" s="88" t="s">
        <v>64</v>
      </c>
      <c r="AD11" s="9" t="s">
        <v>21</v>
      </c>
      <c r="AE11" s="43">
        <f aca="true" t="shared" si="1" ref="AE11:AE35">IF($N$7="消　費　税　抜　き",N11,IF(W11="抜",N11,""))</f>
      </c>
      <c r="AF11" s="43">
        <f aca="true" t="shared" si="2" ref="AF11:AF35">IF($AE11="","",IF($X11="５％",$AE11,""))</f>
      </c>
      <c r="AG11" s="43">
        <f aca="true" t="shared" si="3" ref="AG11:AG35">IF(AE11="","",IF($X11="８％",$AE11,""))</f>
      </c>
      <c r="AH11" s="43">
        <f aca="true" t="shared" si="4" ref="AH11:AH35">IF($AE11="","",IF($X11="１０％",$AE11,""))</f>
      </c>
      <c r="AI11" s="43">
        <f aca="true" t="shared" si="5" ref="AI11:AI35">IF($AE11="","",IF($X11="５％",ROUNDDOWN($AE11*0.05,0),""))</f>
      </c>
      <c r="AJ11" s="43">
        <f aca="true" t="shared" si="6" ref="AJ11:AJ35">IF($AE11="","",IF($X11="８％",ROUNDDOWN($AE11*0.08,0),""))</f>
      </c>
      <c r="AK11" s="43">
        <f aca="true" t="shared" si="7" ref="AK11:AK35">IF($AE11="","",IF($X11="１０％",ROUNDDOWN($AE11*0.1,0),""))</f>
      </c>
      <c r="AL11" s="43">
        <f aca="true" t="shared" si="8" ref="AL11:AL35">IF($AE11="",$N11,"")</f>
      </c>
      <c r="AM11" s="43">
        <f aca="true" t="shared" si="9" ref="AM11:AM35">IF($AL11="","",IF($X11="５％",$AL11-$AP11,""))</f>
      </c>
      <c r="AN11" s="43">
        <f aca="true" t="shared" si="10" ref="AN11:AN35">IF($AL11="","",IF($X11="８％",$AL11-$AQ11,""))</f>
      </c>
      <c r="AO11" s="43">
        <f aca="true" t="shared" si="11" ref="AO11:AO35">IF($AL11="","",IF($X11="１０％",$AL11-$AR11,""))</f>
      </c>
      <c r="AP11" s="9">
        <f aca="true" t="shared" si="12" ref="AP11:AP35">IF($AL11="","",IF($X11="５％",ROUNDDOWN($AL11*5/105,0),""))</f>
      </c>
      <c r="AQ11" s="9">
        <f aca="true" t="shared" si="13" ref="AQ11:AQ35">IF($AL11="","",IF($X11="８％",ROUNDDOWN($AL11*8/108,0),""))</f>
      </c>
      <c r="AR11" s="9">
        <f aca="true" t="shared" si="14" ref="AR11:AR35">IF($AL11="","",IF($X11="１０％",ROUNDDOWN($AL11*10/110,0),""))</f>
      </c>
    </row>
    <row r="12" spans="1:44" ht="24.75" customHeight="1">
      <c r="A12" s="1"/>
      <c r="B12" s="2"/>
      <c r="C12" s="3"/>
      <c r="D12" s="4"/>
      <c r="E12" s="128"/>
      <c r="F12" s="113"/>
      <c r="G12" s="113"/>
      <c r="H12" s="113"/>
      <c r="I12" s="113"/>
      <c r="J12" s="113"/>
      <c r="K12" s="113"/>
      <c r="L12" s="113"/>
      <c r="M12" s="114"/>
      <c r="N12" s="149">
        <f t="shared" si="0"/>
      </c>
      <c r="O12" s="150"/>
      <c r="P12" s="150"/>
      <c r="Q12" s="150"/>
      <c r="R12" s="150"/>
      <c r="S12" s="150"/>
      <c r="T12" s="150"/>
      <c r="U12" s="150"/>
      <c r="V12" s="151"/>
      <c r="W12" s="35"/>
      <c r="X12" s="87"/>
      <c r="Y12" s="22"/>
      <c r="AB12" s="34"/>
      <c r="AC12" s="88" t="s">
        <v>68</v>
      </c>
      <c r="AE12" s="43">
        <f t="shared" si="1"/>
      </c>
      <c r="AF12" s="43">
        <f t="shared" si="2"/>
      </c>
      <c r="AG12" s="43">
        <f t="shared" si="3"/>
      </c>
      <c r="AH12" s="43">
        <f t="shared" si="4"/>
      </c>
      <c r="AI12" s="43">
        <f t="shared" si="5"/>
      </c>
      <c r="AJ12" s="43">
        <f t="shared" si="6"/>
      </c>
      <c r="AK12" s="43">
        <f t="shared" si="7"/>
      </c>
      <c r="AL12" s="43">
        <f t="shared" si="8"/>
      </c>
      <c r="AM12" s="43">
        <f t="shared" si="9"/>
      </c>
      <c r="AN12" s="43">
        <f t="shared" si="10"/>
      </c>
      <c r="AO12" s="43">
        <f t="shared" si="11"/>
      </c>
      <c r="AP12" s="9">
        <f t="shared" si="12"/>
      </c>
      <c r="AQ12" s="9">
        <f t="shared" si="13"/>
      </c>
      <c r="AR12" s="9">
        <f t="shared" si="14"/>
      </c>
    </row>
    <row r="13" spans="1:44" ht="24.75" customHeight="1">
      <c r="A13" s="1"/>
      <c r="B13" s="2"/>
      <c r="C13" s="3"/>
      <c r="D13" s="4"/>
      <c r="E13" s="128"/>
      <c r="F13" s="113"/>
      <c r="G13" s="113"/>
      <c r="H13" s="113"/>
      <c r="I13" s="113"/>
      <c r="J13" s="113"/>
      <c r="K13" s="113"/>
      <c r="L13" s="113"/>
      <c r="M13" s="114"/>
      <c r="N13" s="149">
        <f t="shared" si="0"/>
      </c>
      <c r="O13" s="150"/>
      <c r="P13" s="150"/>
      <c r="Q13" s="150"/>
      <c r="R13" s="150"/>
      <c r="S13" s="150"/>
      <c r="T13" s="150"/>
      <c r="U13" s="150"/>
      <c r="V13" s="151"/>
      <c r="W13" s="35"/>
      <c r="X13" s="87"/>
      <c r="Y13" s="22"/>
      <c r="AB13" s="26"/>
      <c r="AC13" s="26"/>
      <c r="AE13" s="43">
        <f t="shared" si="1"/>
      </c>
      <c r="AF13" s="43">
        <f t="shared" si="2"/>
      </c>
      <c r="AG13" s="43">
        <f t="shared" si="3"/>
      </c>
      <c r="AH13" s="43">
        <f t="shared" si="4"/>
      </c>
      <c r="AI13" s="43">
        <f t="shared" si="5"/>
      </c>
      <c r="AJ13" s="43">
        <f t="shared" si="6"/>
      </c>
      <c r="AK13" s="43">
        <f t="shared" si="7"/>
      </c>
      <c r="AL13" s="43">
        <f t="shared" si="8"/>
      </c>
      <c r="AM13" s="43">
        <f t="shared" si="9"/>
      </c>
      <c r="AN13" s="43">
        <f t="shared" si="10"/>
      </c>
      <c r="AO13" s="43">
        <f t="shared" si="11"/>
      </c>
      <c r="AP13" s="9">
        <f t="shared" si="12"/>
      </c>
      <c r="AQ13" s="9">
        <f t="shared" si="13"/>
      </c>
      <c r="AR13" s="9">
        <f t="shared" si="14"/>
      </c>
    </row>
    <row r="14" spans="1:44" ht="24.75" customHeight="1">
      <c r="A14" s="1"/>
      <c r="B14" s="2"/>
      <c r="C14" s="3"/>
      <c r="D14" s="4"/>
      <c r="E14" s="128"/>
      <c r="F14" s="113"/>
      <c r="G14" s="113"/>
      <c r="H14" s="113"/>
      <c r="I14" s="113"/>
      <c r="J14" s="113"/>
      <c r="K14" s="113"/>
      <c r="L14" s="113"/>
      <c r="M14" s="114"/>
      <c r="N14" s="149">
        <f t="shared" si="0"/>
      </c>
      <c r="O14" s="150"/>
      <c r="P14" s="150"/>
      <c r="Q14" s="150"/>
      <c r="R14" s="150"/>
      <c r="S14" s="150"/>
      <c r="T14" s="150"/>
      <c r="U14" s="150"/>
      <c r="V14" s="151"/>
      <c r="W14" s="35"/>
      <c r="X14" s="87"/>
      <c r="Y14" s="22"/>
      <c r="AE14" s="43">
        <f t="shared" si="1"/>
      </c>
      <c r="AF14" s="43">
        <f t="shared" si="2"/>
      </c>
      <c r="AG14" s="43">
        <f t="shared" si="3"/>
      </c>
      <c r="AH14" s="43">
        <f t="shared" si="4"/>
      </c>
      <c r="AI14" s="43">
        <f t="shared" si="5"/>
      </c>
      <c r="AJ14" s="43">
        <f t="shared" si="6"/>
      </c>
      <c r="AK14" s="43">
        <f t="shared" si="7"/>
      </c>
      <c r="AL14" s="43">
        <f t="shared" si="8"/>
      </c>
      <c r="AM14" s="43">
        <f t="shared" si="9"/>
      </c>
      <c r="AN14" s="43">
        <f t="shared" si="10"/>
      </c>
      <c r="AO14" s="43">
        <f t="shared" si="11"/>
      </c>
      <c r="AP14" s="9">
        <f t="shared" si="12"/>
      </c>
      <c r="AQ14" s="9">
        <f t="shared" si="13"/>
      </c>
      <c r="AR14" s="9">
        <f t="shared" si="14"/>
      </c>
    </row>
    <row r="15" spans="1:44" ht="24.75" customHeight="1">
      <c r="A15" s="1"/>
      <c r="B15" s="2"/>
      <c r="C15" s="3"/>
      <c r="D15" s="4"/>
      <c r="E15" s="128"/>
      <c r="F15" s="113"/>
      <c r="G15" s="113"/>
      <c r="H15" s="113"/>
      <c r="I15" s="113"/>
      <c r="J15" s="113"/>
      <c r="K15" s="113"/>
      <c r="L15" s="113"/>
      <c r="M15" s="114"/>
      <c r="N15" s="149">
        <f t="shared" si="0"/>
      </c>
      <c r="O15" s="150"/>
      <c r="P15" s="150"/>
      <c r="Q15" s="150"/>
      <c r="R15" s="150"/>
      <c r="S15" s="150"/>
      <c r="T15" s="150"/>
      <c r="U15" s="150"/>
      <c r="V15" s="151"/>
      <c r="W15" s="35"/>
      <c r="X15" s="87"/>
      <c r="Y15" s="22"/>
      <c r="AE15" s="43">
        <f t="shared" si="1"/>
      </c>
      <c r="AF15" s="43">
        <f t="shared" si="2"/>
      </c>
      <c r="AG15" s="43">
        <f t="shared" si="3"/>
      </c>
      <c r="AH15" s="43">
        <f t="shared" si="4"/>
      </c>
      <c r="AI15" s="43">
        <f t="shared" si="5"/>
      </c>
      <c r="AJ15" s="43">
        <f t="shared" si="6"/>
      </c>
      <c r="AK15" s="43">
        <f t="shared" si="7"/>
      </c>
      <c r="AL15" s="43">
        <f t="shared" si="8"/>
      </c>
      <c r="AM15" s="43">
        <f t="shared" si="9"/>
      </c>
      <c r="AN15" s="43">
        <f t="shared" si="10"/>
      </c>
      <c r="AO15" s="43">
        <f t="shared" si="11"/>
      </c>
      <c r="AP15" s="9">
        <f t="shared" si="12"/>
      </c>
      <c r="AQ15" s="9">
        <f t="shared" si="13"/>
      </c>
      <c r="AR15" s="9">
        <f t="shared" si="14"/>
      </c>
    </row>
    <row r="16" spans="1:44" ht="24.75" customHeight="1">
      <c r="A16" s="1"/>
      <c r="B16" s="2"/>
      <c r="C16" s="3"/>
      <c r="D16" s="4"/>
      <c r="E16" s="128"/>
      <c r="F16" s="113"/>
      <c r="G16" s="113"/>
      <c r="H16" s="113"/>
      <c r="I16" s="113"/>
      <c r="J16" s="113"/>
      <c r="K16" s="113"/>
      <c r="L16" s="113"/>
      <c r="M16" s="114"/>
      <c r="N16" s="149">
        <f t="shared" si="0"/>
      </c>
      <c r="O16" s="150"/>
      <c r="P16" s="150"/>
      <c r="Q16" s="150"/>
      <c r="R16" s="150"/>
      <c r="S16" s="150"/>
      <c r="T16" s="150"/>
      <c r="U16" s="150"/>
      <c r="V16" s="151"/>
      <c r="W16" s="35"/>
      <c r="X16" s="87"/>
      <c r="Y16" s="22"/>
      <c r="AE16" s="43">
        <f t="shared" si="1"/>
      </c>
      <c r="AF16" s="43">
        <f t="shared" si="2"/>
      </c>
      <c r="AG16" s="43">
        <f t="shared" si="3"/>
      </c>
      <c r="AH16" s="43">
        <f t="shared" si="4"/>
      </c>
      <c r="AI16" s="43">
        <f t="shared" si="5"/>
      </c>
      <c r="AJ16" s="43">
        <f t="shared" si="6"/>
      </c>
      <c r="AK16" s="43">
        <f t="shared" si="7"/>
      </c>
      <c r="AL16" s="43">
        <f t="shared" si="8"/>
      </c>
      <c r="AM16" s="43">
        <f t="shared" si="9"/>
      </c>
      <c r="AN16" s="43">
        <f t="shared" si="10"/>
      </c>
      <c r="AO16" s="43">
        <f t="shared" si="11"/>
      </c>
      <c r="AP16" s="9">
        <f t="shared" si="12"/>
      </c>
      <c r="AQ16" s="9">
        <f t="shared" si="13"/>
      </c>
      <c r="AR16" s="9">
        <f t="shared" si="14"/>
      </c>
    </row>
    <row r="17" spans="1:44" ht="24.75" customHeight="1">
      <c r="A17" s="1"/>
      <c r="B17" s="2"/>
      <c r="C17" s="3"/>
      <c r="D17" s="4"/>
      <c r="E17" s="128"/>
      <c r="F17" s="113"/>
      <c r="G17" s="113"/>
      <c r="H17" s="113"/>
      <c r="I17" s="113"/>
      <c r="J17" s="113"/>
      <c r="K17" s="113"/>
      <c r="L17" s="113"/>
      <c r="M17" s="114"/>
      <c r="N17" s="149">
        <f t="shared" si="0"/>
      </c>
      <c r="O17" s="150"/>
      <c r="P17" s="150"/>
      <c r="Q17" s="150"/>
      <c r="R17" s="150"/>
      <c r="S17" s="150"/>
      <c r="T17" s="150"/>
      <c r="U17" s="150"/>
      <c r="V17" s="151"/>
      <c r="W17" s="35"/>
      <c r="X17" s="87"/>
      <c r="Y17" s="22"/>
      <c r="AE17" s="43">
        <f t="shared" si="1"/>
      </c>
      <c r="AF17" s="43">
        <f t="shared" si="2"/>
      </c>
      <c r="AG17" s="43">
        <f t="shared" si="3"/>
      </c>
      <c r="AH17" s="43">
        <f t="shared" si="4"/>
      </c>
      <c r="AI17" s="43">
        <f t="shared" si="5"/>
      </c>
      <c r="AJ17" s="43">
        <f t="shared" si="6"/>
      </c>
      <c r="AK17" s="43">
        <f t="shared" si="7"/>
      </c>
      <c r="AL17" s="43">
        <f t="shared" si="8"/>
      </c>
      <c r="AM17" s="43">
        <f t="shared" si="9"/>
      </c>
      <c r="AN17" s="43">
        <f t="shared" si="10"/>
      </c>
      <c r="AO17" s="43">
        <f t="shared" si="11"/>
      </c>
      <c r="AP17" s="9">
        <f t="shared" si="12"/>
      </c>
      <c r="AQ17" s="9">
        <f t="shared" si="13"/>
      </c>
      <c r="AR17" s="9">
        <f t="shared" si="14"/>
      </c>
    </row>
    <row r="18" spans="1:44" ht="24.75" customHeight="1">
      <c r="A18" s="1"/>
      <c r="B18" s="2"/>
      <c r="C18" s="3"/>
      <c r="D18" s="4"/>
      <c r="E18" s="128"/>
      <c r="F18" s="113"/>
      <c r="G18" s="113"/>
      <c r="H18" s="113"/>
      <c r="I18" s="113"/>
      <c r="J18" s="113"/>
      <c r="K18" s="113"/>
      <c r="L18" s="113"/>
      <c r="M18" s="114"/>
      <c r="N18" s="149">
        <f t="shared" si="0"/>
      </c>
      <c r="O18" s="150"/>
      <c r="P18" s="150"/>
      <c r="Q18" s="150"/>
      <c r="R18" s="150"/>
      <c r="S18" s="150"/>
      <c r="T18" s="150"/>
      <c r="U18" s="150"/>
      <c r="V18" s="151"/>
      <c r="W18" s="35"/>
      <c r="X18" s="87"/>
      <c r="Y18" s="22"/>
      <c r="AE18" s="43">
        <f t="shared" si="1"/>
      </c>
      <c r="AF18" s="43">
        <f t="shared" si="2"/>
      </c>
      <c r="AG18" s="43">
        <f t="shared" si="3"/>
      </c>
      <c r="AH18" s="43">
        <f t="shared" si="4"/>
      </c>
      <c r="AI18" s="43">
        <f t="shared" si="5"/>
      </c>
      <c r="AJ18" s="43">
        <f t="shared" si="6"/>
      </c>
      <c r="AK18" s="43">
        <f t="shared" si="7"/>
      </c>
      <c r="AL18" s="43">
        <f t="shared" si="8"/>
      </c>
      <c r="AM18" s="43">
        <f t="shared" si="9"/>
      </c>
      <c r="AN18" s="43">
        <f t="shared" si="10"/>
      </c>
      <c r="AO18" s="43">
        <f t="shared" si="11"/>
      </c>
      <c r="AP18" s="9">
        <f t="shared" si="12"/>
      </c>
      <c r="AQ18" s="9">
        <f t="shared" si="13"/>
      </c>
      <c r="AR18" s="9">
        <f t="shared" si="14"/>
      </c>
    </row>
    <row r="19" spans="1:44" ht="24.75" customHeight="1">
      <c r="A19" s="1"/>
      <c r="B19" s="2"/>
      <c r="C19" s="3"/>
      <c r="D19" s="4"/>
      <c r="E19" s="128"/>
      <c r="F19" s="113"/>
      <c r="G19" s="113"/>
      <c r="H19" s="113"/>
      <c r="I19" s="113"/>
      <c r="J19" s="113"/>
      <c r="K19" s="113"/>
      <c r="L19" s="113"/>
      <c r="M19" s="114"/>
      <c r="N19" s="149">
        <f t="shared" si="0"/>
      </c>
      <c r="O19" s="150"/>
      <c r="P19" s="150"/>
      <c r="Q19" s="150"/>
      <c r="R19" s="150"/>
      <c r="S19" s="150"/>
      <c r="T19" s="150"/>
      <c r="U19" s="150"/>
      <c r="V19" s="151"/>
      <c r="W19" s="35"/>
      <c r="X19" s="87"/>
      <c r="Y19" s="22"/>
      <c r="AE19" s="43">
        <f t="shared" si="1"/>
      </c>
      <c r="AF19" s="43">
        <f t="shared" si="2"/>
      </c>
      <c r="AG19" s="43">
        <f t="shared" si="3"/>
      </c>
      <c r="AH19" s="43">
        <f t="shared" si="4"/>
      </c>
      <c r="AI19" s="43">
        <f t="shared" si="5"/>
      </c>
      <c r="AJ19" s="43">
        <f t="shared" si="6"/>
      </c>
      <c r="AK19" s="43">
        <f t="shared" si="7"/>
      </c>
      <c r="AL19" s="43">
        <f t="shared" si="8"/>
      </c>
      <c r="AM19" s="43">
        <f t="shared" si="9"/>
      </c>
      <c r="AN19" s="43">
        <f t="shared" si="10"/>
      </c>
      <c r="AO19" s="43">
        <f t="shared" si="11"/>
      </c>
      <c r="AP19" s="9">
        <f t="shared" si="12"/>
      </c>
      <c r="AQ19" s="9">
        <f t="shared" si="13"/>
      </c>
      <c r="AR19" s="9">
        <f t="shared" si="14"/>
      </c>
    </row>
    <row r="20" spans="1:44" ht="24.75" customHeight="1">
      <c r="A20" s="1"/>
      <c r="B20" s="2"/>
      <c r="C20" s="3"/>
      <c r="D20" s="4"/>
      <c r="E20" s="128"/>
      <c r="F20" s="113"/>
      <c r="G20" s="113"/>
      <c r="H20" s="113"/>
      <c r="I20" s="113"/>
      <c r="J20" s="113"/>
      <c r="K20" s="113"/>
      <c r="L20" s="113"/>
      <c r="M20" s="114"/>
      <c r="N20" s="149">
        <f t="shared" si="0"/>
      </c>
      <c r="O20" s="150"/>
      <c r="P20" s="150"/>
      <c r="Q20" s="150"/>
      <c r="R20" s="150"/>
      <c r="S20" s="150"/>
      <c r="T20" s="150"/>
      <c r="U20" s="150"/>
      <c r="V20" s="151"/>
      <c r="W20" s="35"/>
      <c r="X20" s="87"/>
      <c r="Y20" s="22"/>
      <c r="AE20" s="43">
        <f t="shared" si="1"/>
      </c>
      <c r="AF20" s="43">
        <f t="shared" si="2"/>
      </c>
      <c r="AG20" s="43">
        <f t="shared" si="3"/>
      </c>
      <c r="AH20" s="43">
        <f t="shared" si="4"/>
      </c>
      <c r="AI20" s="43">
        <f t="shared" si="5"/>
      </c>
      <c r="AJ20" s="43">
        <f t="shared" si="6"/>
      </c>
      <c r="AK20" s="43">
        <f t="shared" si="7"/>
      </c>
      <c r="AL20" s="43">
        <f t="shared" si="8"/>
      </c>
      <c r="AM20" s="43">
        <f t="shared" si="9"/>
      </c>
      <c r="AN20" s="43">
        <f t="shared" si="10"/>
      </c>
      <c r="AO20" s="43">
        <f t="shared" si="11"/>
      </c>
      <c r="AP20" s="9">
        <f t="shared" si="12"/>
      </c>
      <c r="AQ20" s="9">
        <f t="shared" si="13"/>
      </c>
      <c r="AR20" s="9">
        <f t="shared" si="14"/>
      </c>
    </row>
    <row r="21" spans="1:44" ht="24.75" customHeight="1">
      <c r="A21" s="1"/>
      <c r="B21" s="2"/>
      <c r="C21" s="3"/>
      <c r="D21" s="4"/>
      <c r="E21" s="128"/>
      <c r="F21" s="113"/>
      <c r="G21" s="113"/>
      <c r="H21" s="113"/>
      <c r="I21" s="113"/>
      <c r="J21" s="113"/>
      <c r="K21" s="113"/>
      <c r="L21" s="113"/>
      <c r="M21" s="114"/>
      <c r="N21" s="149">
        <f t="shared" si="0"/>
      </c>
      <c r="O21" s="150"/>
      <c r="P21" s="150"/>
      <c r="Q21" s="150"/>
      <c r="R21" s="150"/>
      <c r="S21" s="150"/>
      <c r="T21" s="150"/>
      <c r="U21" s="150"/>
      <c r="V21" s="151"/>
      <c r="W21" s="35"/>
      <c r="X21" s="87"/>
      <c r="Y21" s="22"/>
      <c r="AE21" s="43">
        <f t="shared" si="1"/>
      </c>
      <c r="AF21" s="43">
        <f t="shared" si="2"/>
      </c>
      <c r="AG21" s="43">
        <f t="shared" si="3"/>
      </c>
      <c r="AH21" s="43">
        <f t="shared" si="4"/>
      </c>
      <c r="AI21" s="43">
        <f t="shared" si="5"/>
      </c>
      <c r="AJ21" s="43">
        <f t="shared" si="6"/>
      </c>
      <c r="AK21" s="43">
        <f t="shared" si="7"/>
      </c>
      <c r="AL21" s="43">
        <f t="shared" si="8"/>
      </c>
      <c r="AM21" s="43">
        <f t="shared" si="9"/>
      </c>
      <c r="AN21" s="43">
        <f t="shared" si="10"/>
      </c>
      <c r="AO21" s="43">
        <f t="shared" si="11"/>
      </c>
      <c r="AP21" s="9">
        <f t="shared" si="12"/>
      </c>
      <c r="AQ21" s="9">
        <f t="shared" si="13"/>
      </c>
      <c r="AR21" s="9">
        <f t="shared" si="14"/>
      </c>
    </row>
    <row r="22" spans="1:44" ht="24.75" customHeight="1">
      <c r="A22" s="1"/>
      <c r="B22" s="2"/>
      <c r="C22" s="3"/>
      <c r="D22" s="4"/>
      <c r="E22" s="128"/>
      <c r="F22" s="113"/>
      <c r="G22" s="113"/>
      <c r="H22" s="113"/>
      <c r="I22" s="113"/>
      <c r="J22" s="113"/>
      <c r="K22" s="113"/>
      <c r="L22" s="113"/>
      <c r="M22" s="114"/>
      <c r="N22" s="149">
        <f t="shared" si="0"/>
      </c>
      <c r="O22" s="150"/>
      <c r="P22" s="150"/>
      <c r="Q22" s="150"/>
      <c r="R22" s="150"/>
      <c r="S22" s="150"/>
      <c r="T22" s="150"/>
      <c r="U22" s="150"/>
      <c r="V22" s="151"/>
      <c r="W22" s="35"/>
      <c r="X22" s="87"/>
      <c r="Y22" s="22"/>
      <c r="AE22" s="43">
        <f t="shared" si="1"/>
      </c>
      <c r="AF22" s="43">
        <f t="shared" si="2"/>
      </c>
      <c r="AG22" s="43">
        <f t="shared" si="3"/>
      </c>
      <c r="AH22" s="43">
        <f t="shared" si="4"/>
      </c>
      <c r="AI22" s="43">
        <f t="shared" si="5"/>
      </c>
      <c r="AJ22" s="43">
        <f t="shared" si="6"/>
      </c>
      <c r="AK22" s="43">
        <f t="shared" si="7"/>
      </c>
      <c r="AL22" s="43">
        <f t="shared" si="8"/>
      </c>
      <c r="AM22" s="43">
        <f t="shared" si="9"/>
      </c>
      <c r="AN22" s="43">
        <f t="shared" si="10"/>
      </c>
      <c r="AO22" s="43">
        <f t="shared" si="11"/>
      </c>
      <c r="AP22" s="9">
        <f t="shared" si="12"/>
      </c>
      <c r="AQ22" s="9">
        <f t="shared" si="13"/>
      </c>
      <c r="AR22" s="9">
        <f t="shared" si="14"/>
      </c>
    </row>
    <row r="23" spans="1:44" ht="24.75" customHeight="1">
      <c r="A23" s="1"/>
      <c r="B23" s="2"/>
      <c r="C23" s="3"/>
      <c r="D23" s="4"/>
      <c r="E23" s="128"/>
      <c r="F23" s="113"/>
      <c r="G23" s="113"/>
      <c r="H23" s="113"/>
      <c r="I23" s="113"/>
      <c r="J23" s="113"/>
      <c r="K23" s="113"/>
      <c r="L23" s="113"/>
      <c r="M23" s="114"/>
      <c r="N23" s="149">
        <f t="shared" si="0"/>
      </c>
      <c r="O23" s="150"/>
      <c r="P23" s="150"/>
      <c r="Q23" s="150"/>
      <c r="R23" s="150"/>
      <c r="S23" s="150"/>
      <c r="T23" s="150"/>
      <c r="U23" s="150"/>
      <c r="V23" s="151"/>
      <c r="W23" s="35"/>
      <c r="X23" s="87"/>
      <c r="Y23" s="22"/>
      <c r="AE23" s="43">
        <f t="shared" si="1"/>
      </c>
      <c r="AF23" s="43">
        <f t="shared" si="2"/>
      </c>
      <c r="AG23" s="43">
        <f t="shared" si="3"/>
      </c>
      <c r="AH23" s="43">
        <f t="shared" si="4"/>
      </c>
      <c r="AI23" s="43">
        <f t="shared" si="5"/>
      </c>
      <c r="AJ23" s="43">
        <f t="shared" si="6"/>
      </c>
      <c r="AK23" s="43">
        <f t="shared" si="7"/>
      </c>
      <c r="AL23" s="43">
        <f t="shared" si="8"/>
      </c>
      <c r="AM23" s="43">
        <f t="shared" si="9"/>
      </c>
      <c r="AN23" s="43">
        <f t="shared" si="10"/>
      </c>
      <c r="AO23" s="43">
        <f t="shared" si="11"/>
      </c>
      <c r="AP23" s="9">
        <f t="shared" si="12"/>
      </c>
      <c r="AQ23" s="9">
        <f t="shared" si="13"/>
      </c>
      <c r="AR23" s="9">
        <f t="shared" si="14"/>
      </c>
    </row>
    <row r="24" spans="1:44" ht="24.75" customHeight="1">
      <c r="A24" s="1"/>
      <c r="B24" s="2"/>
      <c r="C24" s="3"/>
      <c r="D24" s="4"/>
      <c r="E24" s="128"/>
      <c r="F24" s="113"/>
      <c r="G24" s="113"/>
      <c r="H24" s="113"/>
      <c r="I24" s="113"/>
      <c r="J24" s="113"/>
      <c r="K24" s="113"/>
      <c r="L24" s="113"/>
      <c r="M24" s="114"/>
      <c r="N24" s="149">
        <f t="shared" si="0"/>
      </c>
      <c r="O24" s="150"/>
      <c r="P24" s="150"/>
      <c r="Q24" s="150"/>
      <c r="R24" s="150"/>
      <c r="S24" s="150"/>
      <c r="T24" s="150"/>
      <c r="U24" s="150"/>
      <c r="V24" s="151"/>
      <c r="W24" s="35"/>
      <c r="X24" s="87"/>
      <c r="Y24" s="22"/>
      <c r="AE24" s="43">
        <f t="shared" si="1"/>
      </c>
      <c r="AF24" s="43">
        <f t="shared" si="2"/>
      </c>
      <c r="AG24" s="43">
        <f t="shared" si="3"/>
      </c>
      <c r="AH24" s="43">
        <f t="shared" si="4"/>
      </c>
      <c r="AI24" s="43">
        <f t="shared" si="5"/>
      </c>
      <c r="AJ24" s="43">
        <f t="shared" si="6"/>
      </c>
      <c r="AK24" s="43">
        <f t="shared" si="7"/>
      </c>
      <c r="AL24" s="43">
        <f t="shared" si="8"/>
      </c>
      <c r="AM24" s="43">
        <f t="shared" si="9"/>
      </c>
      <c r="AN24" s="43">
        <f t="shared" si="10"/>
      </c>
      <c r="AO24" s="43">
        <f t="shared" si="11"/>
      </c>
      <c r="AP24" s="9">
        <f t="shared" si="12"/>
      </c>
      <c r="AQ24" s="9">
        <f t="shared" si="13"/>
      </c>
      <c r="AR24" s="9">
        <f t="shared" si="14"/>
      </c>
    </row>
    <row r="25" spans="1:44" ht="24.75" customHeight="1">
      <c r="A25" s="1"/>
      <c r="B25" s="2"/>
      <c r="C25" s="3"/>
      <c r="D25" s="4"/>
      <c r="E25" s="128"/>
      <c r="F25" s="113"/>
      <c r="G25" s="113"/>
      <c r="H25" s="113"/>
      <c r="I25" s="113"/>
      <c r="J25" s="113"/>
      <c r="K25" s="113"/>
      <c r="L25" s="113"/>
      <c r="M25" s="114"/>
      <c r="N25" s="149">
        <f t="shared" si="0"/>
      </c>
      <c r="O25" s="150"/>
      <c r="P25" s="150"/>
      <c r="Q25" s="150"/>
      <c r="R25" s="150"/>
      <c r="S25" s="150"/>
      <c r="T25" s="150"/>
      <c r="U25" s="150"/>
      <c r="V25" s="151"/>
      <c r="W25" s="35"/>
      <c r="X25" s="87"/>
      <c r="Y25" s="22"/>
      <c r="AE25" s="43">
        <f t="shared" si="1"/>
      </c>
      <c r="AF25" s="43">
        <f t="shared" si="2"/>
      </c>
      <c r="AG25" s="43">
        <f t="shared" si="3"/>
      </c>
      <c r="AH25" s="43">
        <f t="shared" si="4"/>
      </c>
      <c r="AI25" s="43">
        <f t="shared" si="5"/>
      </c>
      <c r="AJ25" s="43">
        <f t="shared" si="6"/>
      </c>
      <c r="AK25" s="43">
        <f t="shared" si="7"/>
      </c>
      <c r="AL25" s="43">
        <f t="shared" si="8"/>
      </c>
      <c r="AM25" s="43">
        <f t="shared" si="9"/>
      </c>
      <c r="AN25" s="43">
        <f t="shared" si="10"/>
      </c>
      <c r="AO25" s="43">
        <f t="shared" si="11"/>
      </c>
      <c r="AP25" s="9">
        <f t="shared" si="12"/>
      </c>
      <c r="AQ25" s="9">
        <f t="shared" si="13"/>
      </c>
      <c r="AR25" s="9">
        <f t="shared" si="14"/>
      </c>
    </row>
    <row r="26" spans="1:44" ht="24.75" customHeight="1">
      <c r="A26" s="1"/>
      <c r="B26" s="2"/>
      <c r="C26" s="3"/>
      <c r="D26" s="4"/>
      <c r="E26" s="128"/>
      <c r="F26" s="113"/>
      <c r="G26" s="113"/>
      <c r="H26" s="113"/>
      <c r="I26" s="113"/>
      <c r="J26" s="113"/>
      <c r="K26" s="113"/>
      <c r="L26" s="113"/>
      <c r="M26" s="114"/>
      <c r="N26" s="149">
        <f t="shared" si="0"/>
      </c>
      <c r="O26" s="150"/>
      <c r="P26" s="150"/>
      <c r="Q26" s="150"/>
      <c r="R26" s="150"/>
      <c r="S26" s="150"/>
      <c r="T26" s="150"/>
      <c r="U26" s="150"/>
      <c r="V26" s="151"/>
      <c r="W26" s="35"/>
      <c r="X26" s="87"/>
      <c r="Y26" s="22"/>
      <c r="AE26" s="43">
        <f t="shared" si="1"/>
      </c>
      <c r="AF26" s="43">
        <f t="shared" si="2"/>
      </c>
      <c r="AG26" s="43">
        <f t="shared" si="3"/>
      </c>
      <c r="AH26" s="43">
        <f t="shared" si="4"/>
      </c>
      <c r="AI26" s="43">
        <f t="shared" si="5"/>
      </c>
      <c r="AJ26" s="43">
        <f t="shared" si="6"/>
      </c>
      <c r="AK26" s="43">
        <f t="shared" si="7"/>
      </c>
      <c r="AL26" s="43">
        <f t="shared" si="8"/>
      </c>
      <c r="AM26" s="43">
        <f t="shared" si="9"/>
      </c>
      <c r="AN26" s="43">
        <f t="shared" si="10"/>
      </c>
      <c r="AO26" s="43">
        <f t="shared" si="11"/>
      </c>
      <c r="AP26" s="9">
        <f t="shared" si="12"/>
      </c>
      <c r="AQ26" s="9">
        <f t="shared" si="13"/>
      </c>
      <c r="AR26" s="9">
        <f t="shared" si="14"/>
      </c>
    </row>
    <row r="27" spans="1:44" ht="24.75" customHeight="1">
      <c r="A27" s="1"/>
      <c r="B27" s="2"/>
      <c r="C27" s="3"/>
      <c r="D27" s="4"/>
      <c r="E27" s="128"/>
      <c r="F27" s="113"/>
      <c r="G27" s="113"/>
      <c r="H27" s="113"/>
      <c r="I27" s="113"/>
      <c r="J27" s="113"/>
      <c r="K27" s="113"/>
      <c r="L27" s="113"/>
      <c r="M27" s="114"/>
      <c r="N27" s="149">
        <f t="shared" si="0"/>
      </c>
      <c r="O27" s="150"/>
      <c r="P27" s="150"/>
      <c r="Q27" s="150"/>
      <c r="R27" s="150"/>
      <c r="S27" s="150"/>
      <c r="T27" s="150"/>
      <c r="U27" s="150"/>
      <c r="V27" s="151"/>
      <c r="W27" s="35"/>
      <c r="X27" s="87"/>
      <c r="Y27" s="22"/>
      <c r="AE27" s="43">
        <f t="shared" si="1"/>
      </c>
      <c r="AF27" s="43">
        <f t="shared" si="2"/>
      </c>
      <c r="AG27" s="43">
        <f t="shared" si="3"/>
      </c>
      <c r="AH27" s="43">
        <f t="shared" si="4"/>
      </c>
      <c r="AI27" s="43">
        <f t="shared" si="5"/>
      </c>
      <c r="AJ27" s="43">
        <f t="shared" si="6"/>
      </c>
      <c r="AK27" s="43">
        <f t="shared" si="7"/>
      </c>
      <c r="AL27" s="43">
        <f t="shared" si="8"/>
      </c>
      <c r="AM27" s="43">
        <f t="shared" si="9"/>
      </c>
      <c r="AN27" s="43">
        <f t="shared" si="10"/>
      </c>
      <c r="AO27" s="43">
        <f t="shared" si="11"/>
      </c>
      <c r="AP27" s="9">
        <f t="shared" si="12"/>
      </c>
      <c r="AQ27" s="9">
        <f t="shared" si="13"/>
      </c>
      <c r="AR27" s="9">
        <f t="shared" si="14"/>
      </c>
    </row>
    <row r="28" spans="1:44" ht="24.75" customHeight="1">
      <c r="A28" s="1"/>
      <c r="B28" s="2"/>
      <c r="C28" s="3"/>
      <c r="D28" s="4"/>
      <c r="E28" s="128"/>
      <c r="F28" s="113"/>
      <c r="G28" s="113"/>
      <c r="H28" s="113"/>
      <c r="I28" s="113"/>
      <c r="J28" s="113"/>
      <c r="K28" s="113"/>
      <c r="L28" s="113"/>
      <c r="M28" s="114"/>
      <c r="N28" s="149">
        <f t="shared" si="0"/>
      </c>
      <c r="O28" s="150"/>
      <c r="P28" s="150"/>
      <c r="Q28" s="150"/>
      <c r="R28" s="150"/>
      <c r="S28" s="150"/>
      <c r="T28" s="150"/>
      <c r="U28" s="150"/>
      <c r="V28" s="151"/>
      <c r="W28" s="35"/>
      <c r="X28" s="87"/>
      <c r="Y28" s="22"/>
      <c r="AE28" s="43">
        <f t="shared" si="1"/>
      </c>
      <c r="AF28" s="43">
        <f t="shared" si="2"/>
      </c>
      <c r="AG28" s="43">
        <f t="shared" si="3"/>
      </c>
      <c r="AH28" s="43">
        <f t="shared" si="4"/>
      </c>
      <c r="AI28" s="43">
        <f t="shared" si="5"/>
      </c>
      <c r="AJ28" s="43">
        <f t="shared" si="6"/>
      </c>
      <c r="AK28" s="43">
        <f t="shared" si="7"/>
      </c>
      <c r="AL28" s="43">
        <f t="shared" si="8"/>
      </c>
      <c r="AM28" s="43">
        <f t="shared" si="9"/>
      </c>
      <c r="AN28" s="43">
        <f t="shared" si="10"/>
      </c>
      <c r="AO28" s="43">
        <f t="shared" si="11"/>
      </c>
      <c r="AP28" s="9">
        <f t="shared" si="12"/>
      </c>
      <c r="AQ28" s="9">
        <f t="shared" si="13"/>
      </c>
      <c r="AR28" s="9">
        <f t="shared" si="14"/>
      </c>
    </row>
    <row r="29" spans="1:44" ht="24.75" customHeight="1">
      <c r="A29" s="1"/>
      <c r="B29" s="2"/>
      <c r="C29" s="3"/>
      <c r="D29" s="4"/>
      <c r="E29" s="128"/>
      <c r="F29" s="113"/>
      <c r="G29" s="113"/>
      <c r="H29" s="113"/>
      <c r="I29" s="113"/>
      <c r="J29" s="113"/>
      <c r="K29" s="113"/>
      <c r="L29" s="113"/>
      <c r="M29" s="114"/>
      <c r="N29" s="149">
        <f t="shared" si="0"/>
      </c>
      <c r="O29" s="150"/>
      <c r="P29" s="150"/>
      <c r="Q29" s="150"/>
      <c r="R29" s="150"/>
      <c r="S29" s="150"/>
      <c r="T29" s="150"/>
      <c r="U29" s="150"/>
      <c r="V29" s="151"/>
      <c r="W29" s="35"/>
      <c r="X29" s="87"/>
      <c r="Y29" s="22"/>
      <c r="AE29" s="43">
        <f t="shared" si="1"/>
      </c>
      <c r="AF29" s="43">
        <f t="shared" si="2"/>
      </c>
      <c r="AG29" s="43">
        <f t="shared" si="3"/>
      </c>
      <c r="AH29" s="43">
        <f t="shared" si="4"/>
      </c>
      <c r="AI29" s="43">
        <f t="shared" si="5"/>
      </c>
      <c r="AJ29" s="43">
        <f t="shared" si="6"/>
      </c>
      <c r="AK29" s="43">
        <f t="shared" si="7"/>
      </c>
      <c r="AL29" s="43">
        <f t="shared" si="8"/>
      </c>
      <c r="AM29" s="43">
        <f t="shared" si="9"/>
      </c>
      <c r="AN29" s="43">
        <f t="shared" si="10"/>
      </c>
      <c r="AO29" s="43">
        <f t="shared" si="11"/>
      </c>
      <c r="AP29" s="9">
        <f t="shared" si="12"/>
      </c>
      <c r="AQ29" s="9">
        <f t="shared" si="13"/>
      </c>
      <c r="AR29" s="9">
        <f t="shared" si="14"/>
      </c>
    </row>
    <row r="30" spans="1:44" ht="24.75" customHeight="1">
      <c r="A30" s="1"/>
      <c r="B30" s="2"/>
      <c r="C30" s="3"/>
      <c r="D30" s="4"/>
      <c r="E30" s="128"/>
      <c r="F30" s="113"/>
      <c r="G30" s="113"/>
      <c r="H30" s="113"/>
      <c r="I30" s="113"/>
      <c r="J30" s="113"/>
      <c r="K30" s="113"/>
      <c r="L30" s="113"/>
      <c r="M30" s="114"/>
      <c r="N30" s="149">
        <f t="shared" si="0"/>
      </c>
      <c r="O30" s="150"/>
      <c r="P30" s="150"/>
      <c r="Q30" s="150"/>
      <c r="R30" s="150"/>
      <c r="S30" s="150"/>
      <c r="T30" s="150"/>
      <c r="U30" s="150"/>
      <c r="V30" s="151"/>
      <c r="W30" s="35"/>
      <c r="X30" s="87"/>
      <c r="Y30" s="22"/>
      <c r="AE30" s="43">
        <f t="shared" si="1"/>
      </c>
      <c r="AF30" s="43">
        <f t="shared" si="2"/>
      </c>
      <c r="AG30" s="43">
        <f t="shared" si="3"/>
      </c>
      <c r="AH30" s="43">
        <f t="shared" si="4"/>
      </c>
      <c r="AI30" s="43">
        <f t="shared" si="5"/>
      </c>
      <c r="AJ30" s="43">
        <f t="shared" si="6"/>
      </c>
      <c r="AK30" s="43">
        <f t="shared" si="7"/>
      </c>
      <c r="AL30" s="43">
        <f t="shared" si="8"/>
      </c>
      <c r="AM30" s="43">
        <f t="shared" si="9"/>
      </c>
      <c r="AN30" s="43">
        <f t="shared" si="10"/>
      </c>
      <c r="AO30" s="43">
        <f t="shared" si="11"/>
      </c>
      <c r="AP30" s="9">
        <f t="shared" si="12"/>
      </c>
      <c r="AQ30" s="9">
        <f t="shared" si="13"/>
      </c>
      <c r="AR30" s="9">
        <f t="shared" si="14"/>
      </c>
    </row>
    <row r="31" spans="1:44" ht="24.75" customHeight="1">
      <c r="A31" s="1"/>
      <c r="B31" s="2"/>
      <c r="C31" s="3"/>
      <c r="D31" s="4"/>
      <c r="E31" s="128"/>
      <c r="F31" s="113"/>
      <c r="G31" s="113"/>
      <c r="H31" s="113"/>
      <c r="I31" s="113"/>
      <c r="J31" s="113"/>
      <c r="K31" s="113"/>
      <c r="L31" s="113"/>
      <c r="M31" s="114"/>
      <c r="N31" s="149">
        <f t="shared" si="0"/>
      </c>
      <c r="O31" s="150"/>
      <c r="P31" s="150"/>
      <c r="Q31" s="150"/>
      <c r="R31" s="150"/>
      <c r="S31" s="150"/>
      <c r="T31" s="150"/>
      <c r="U31" s="150"/>
      <c r="V31" s="151"/>
      <c r="W31" s="35"/>
      <c r="X31" s="87"/>
      <c r="Y31" s="22"/>
      <c r="AE31" s="43">
        <f t="shared" si="1"/>
      </c>
      <c r="AF31" s="43">
        <f t="shared" si="2"/>
      </c>
      <c r="AG31" s="43">
        <f t="shared" si="3"/>
      </c>
      <c r="AH31" s="43">
        <f t="shared" si="4"/>
      </c>
      <c r="AI31" s="43">
        <f t="shared" si="5"/>
      </c>
      <c r="AJ31" s="43">
        <f t="shared" si="6"/>
      </c>
      <c r="AK31" s="43">
        <f t="shared" si="7"/>
      </c>
      <c r="AL31" s="43">
        <f t="shared" si="8"/>
      </c>
      <c r="AM31" s="43">
        <f t="shared" si="9"/>
      </c>
      <c r="AN31" s="43">
        <f t="shared" si="10"/>
      </c>
      <c r="AO31" s="43">
        <f t="shared" si="11"/>
      </c>
      <c r="AP31" s="9">
        <f t="shared" si="12"/>
      </c>
      <c r="AQ31" s="9">
        <f t="shared" si="13"/>
      </c>
      <c r="AR31" s="9">
        <f t="shared" si="14"/>
      </c>
    </row>
    <row r="32" spans="1:44" ht="24.75" customHeight="1">
      <c r="A32" s="1"/>
      <c r="B32" s="2"/>
      <c r="C32" s="3"/>
      <c r="D32" s="4"/>
      <c r="E32" s="128"/>
      <c r="F32" s="113"/>
      <c r="G32" s="113"/>
      <c r="H32" s="113"/>
      <c r="I32" s="113"/>
      <c r="J32" s="113"/>
      <c r="K32" s="113"/>
      <c r="L32" s="113"/>
      <c r="M32" s="114"/>
      <c r="N32" s="149">
        <f t="shared" si="0"/>
      </c>
      <c r="O32" s="150"/>
      <c r="P32" s="150"/>
      <c r="Q32" s="150"/>
      <c r="R32" s="150"/>
      <c r="S32" s="150"/>
      <c r="T32" s="150"/>
      <c r="U32" s="150"/>
      <c r="V32" s="151"/>
      <c r="W32" s="35"/>
      <c r="X32" s="87"/>
      <c r="Y32" s="22"/>
      <c r="AE32" s="43">
        <f t="shared" si="1"/>
      </c>
      <c r="AF32" s="43">
        <f t="shared" si="2"/>
      </c>
      <c r="AG32" s="43">
        <f t="shared" si="3"/>
      </c>
      <c r="AH32" s="43">
        <f t="shared" si="4"/>
      </c>
      <c r="AI32" s="43">
        <f t="shared" si="5"/>
      </c>
      <c r="AJ32" s="43">
        <f t="shared" si="6"/>
      </c>
      <c r="AK32" s="43">
        <f t="shared" si="7"/>
      </c>
      <c r="AL32" s="43">
        <f t="shared" si="8"/>
      </c>
      <c r="AM32" s="43">
        <f t="shared" si="9"/>
      </c>
      <c r="AN32" s="43">
        <f t="shared" si="10"/>
      </c>
      <c r="AO32" s="43">
        <f t="shared" si="11"/>
      </c>
      <c r="AP32" s="9">
        <f t="shared" si="12"/>
      </c>
      <c r="AQ32" s="9">
        <f t="shared" si="13"/>
      </c>
      <c r="AR32" s="9">
        <f t="shared" si="14"/>
      </c>
    </row>
    <row r="33" spans="1:44" ht="24.75" customHeight="1">
      <c r="A33" s="1"/>
      <c r="B33" s="2"/>
      <c r="C33" s="3"/>
      <c r="D33" s="4"/>
      <c r="E33" s="128"/>
      <c r="F33" s="113"/>
      <c r="G33" s="113"/>
      <c r="H33" s="113"/>
      <c r="I33" s="113"/>
      <c r="J33" s="113"/>
      <c r="K33" s="113"/>
      <c r="L33" s="113"/>
      <c r="M33" s="114"/>
      <c r="N33" s="149">
        <f t="shared" si="0"/>
      </c>
      <c r="O33" s="150"/>
      <c r="P33" s="150"/>
      <c r="Q33" s="150"/>
      <c r="R33" s="150"/>
      <c r="S33" s="150"/>
      <c r="T33" s="150"/>
      <c r="U33" s="150"/>
      <c r="V33" s="151"/>
      <c r="W33" s="35"/>
      <c r="X33" s="87"/>
      <c r="Y33" s="22"/>
      <c r="AE33" s="43">
        <f t="shared" si="1"/>
      </c>
      <c r="AF33" s="43">
        <f t="shared" si="2"/>
      </c>
      <c r="AG33" s="43">
        <f t="shared" si="3"/>
      </c>
      <c r="AH33" s="43">
        <f t="shared" si="4"/>
      </c>
      <c r="AI33" s="43">
        <f t="shared" si="5"/>
      </c>
      <c r="AJ33" s="43">
        <f t="shared" si="6"/>
      </c>
      <c r="AK33" s="43">
        <f t="shared" si="7"/>
      </c>
      <c r="AL33" s="43">
        <f t="shared" si="8"/>
      </c>
      <c r="AM33" s="43">
        <f t="shared" si="9"/>
      </c>
      <c r="AN33" s="43">
        <f t="shared" si="10"/>
      </c>
      <c r="AO33" s="43">
        <f t="shared" si="11"/>
      </c>
      <c r="AP33" s="9">
        <f t="shared" si="12"/>
      </c>
      <c r="AQ33" s="9">
        <f t="shared" si="13"/>
      </c>
      <c r="AR33" s="9">
        <f t="shared" si="14"/>
      </c>
    </row>
    <row r="34" spans="1:44" ht="24.75" customHeight="1">
      <c r="A34" s="1"/>
      <c r="B34" s="2"/>
      <c r="C34" s="3"/>
      <c r="D34" s="4"/>
      <c r="E34" s="128"/>
      <c r="F34" s="113"/>
      <c r="G34" s="113"/>
      <c r="H34" s="113"/>
      <c r="I34" s="113"/>
      <c r="J34" s="113"/>
      <c r="K34" s="113"/>
      <c r="L34" s="113"/>
      <c r="M34" s="114"/>
      <c r="N34" s="149">
        <f t="shared" si="0"/>
      </c>
      <c r="O34" s="150"/>
      <c r="P34" s="150"/>
      <c r="Q34" s="150"/>
      <c r="R34" s="150"/>
      <c r="S34" s="150"/>
      <c r="T34" s="150"/>
      <c r="U34" s="150"/>
      <c r="V34" s="151"/>
      <c r="W34" s="35"/>
      <c r="X34" s="87"/>
      <c r="Y34" s="22"/>
      <c r="AE34" s="43">
        <f t="shared" si="1"/>
      </c>
      <c r="AF34" s="43">
        <f t="shared" si="2"/>
      </c>
      <c r="AG34" s="43">
        <f t="shared" si="3"/>
      </c>
      <c r="AH34" s="43">
        <f t="shared" si="4"/>
      </c>
      <c r="AI34" s="43">
        <f t="shared" si="5"/>
      </c>
      <c r="AJ34" s="43">
        <f t="shared" si="6"/>
      </c>
      <c r="AK34" s="43">
        <f t="shared" si="7"/>
      </c>
      <c r="AL34" s="43">
        <f t="shared" si="8"/>
      </c>
      <c r="AM34" s="43">
        <f t="shared" si="9"/>
      </c>
      <c r="AN34" s="43">
        <f t="shared" si="10"/>
      </c>
      <c r="AO34" s="43">
        <f t="shared" si="11"/>
      </c>
      <c r="AP34" s="9">
        <f t="shared" si="12"/>
      </c>
      <c r="AQ34" s="9">
        <f t="shared" si="13"/>
      </c>
      <c r="AR34" s="9">
        <f t="shared" si="14"/>
      </c>
    </row>
    <row r="35" spans="1:44" ht="24.75" customHeight="1" thickBot="1">
      <c r="A35" s="29"/>
      <c r="B35" s="30"/>
      <c r="C35" s="31"/>
      <c r="D35" s="32"/>
      <c r="E35" s="128"/>
      <c r="F35" s="113"/>
      <c r="G35" s="113"/>
      <c r="H35" s="113"/>
      <c r="I35" s="113"/>
      <c r="J35" s="113"/>
      <c r="K35" s="113"/>
      <c r="L35" s="113"/>
      <c r="M35" s="114"/>
      <c r="N35" s="158">
        <f t="shared" si="0"/>
      </c>
      <c r="O35" s="159"/>
      <c r="P35" s="159"/>
      <c r="Q35" s="159"/>
      <c r="R35" s="159"/>
      <c r="S35" s="159"/>
      <c r="T35" s="159"/>
      <c r="U35" s="159"/>
      <c r="V35" s="160"/>
      <c r="W35" s="35"/>
      <c r="X35" s="87"/>
      <c r="Y35" s="27"/>
      <c r="AE35" s="43">
        <f t="shared" si="1"/>
      </c>
      <c r="AF35" s="43">
        <f t="shared" si="2"/>
      </c>
      <c r="AG35" s="43">
        <f t="shared" si="3"/>
      </c>
      <c r="AH35" s="43">
        <f t="shared" si="4"/>
      </c>
      <c r="AI35" s="43">
        <f t="shared" si="5"/>
      </c>
      <c r="AJ35" s="43">
        <f t="shared" si="6"/>
      </c>
      <c r="AK35" s="43">
        <f t="shared" si="7"/>
      </c>
      <c r="AL35" s="43">
        <f t="shared" si="8"/>
      </c>
      <c r="AM35" s="43">
        <f t="shared" si="9"/>
      </c>
      <c r="AN35" s="43">
        <f t="shared" si="10"/>
      </c>
      <c r="AO35" s="43">
        <f t="shared" si="11"/>
      </c>
      <c r="AP35" s="9">
        <f t="shared" si="12"/>
      </c>
      <c r="AQ35" s="9">
        <f t="shared" si="13"/>
      </c>
      <c r="AR35" s="9">
        <f t="shared" si="14"/>
      </c>
    </row>
    <row r="36" spans="1:44" ht="24.75" customHeight="1" thickBot="1">
      <c r="A36" s="115" t="s">
        <v>35</v>
      </c>
      <c r="B36" s="116"/>
      <c r="C36" s="116"/>
      <c r="D36" s="116"/>
      <c r="E36" s="116"/>
      <c r="F36" s="116"/>
      <c r="G36" s="116"/>
      <c r="H36" s="116"/>
      <c r="I36" s="116"/>
      <c r="J36" s="116"/>
      <c r="K36" s="116"/>
      <c r="L36" s="116"/>
      <c r="M36" s="116"/>
      <c r="N36" s="161">
        <f>AF36+AM36</f>
        <v>0</v>
      </c>
      <c r="O36" s="162"/>
      <c r="P36" s="162"/>
      <c r="Q36" s="162"/>
      <c r="R36" s="162"/>
      <c r="S36" s="162"/>
      <c r="T36" s="162"/>
      <c r="U36" s="162"/>
      <c r="V36" s="163"/>
      <c r="W36" s="120">
        <f>AI36+AP36</f>
        <v>0</v>
      </c>
      <c r="X36" s="121"/>
      <c r="Y36" s="122"/>
      <c r="AD36" s="9" t="s">
        <v>23</v>
      </c>
      <c r="AE36" s="44">
        <f aca="true" t="shared" si="15" ref="AE36:AR36">SUM(AE10:AE35)</f>
        <v>0</v>
      </c>
      <c r="AF36" s="44">
        <f t="shared" si="15"/>
        <v>0</v>
      </c>
      <c r="AG36" s="44">
        <f t="shared" si="15"/>
        <v>0</v>
      </c>
      <c r="AH36" s="44">
        <f t="shared" si="15"/>
        <v>0</v>
      </c>
      <c r="AI36" s="44">
        <f t="shared" si="15"/>
        <v>0</v>
      </c>
      <c r="AJ36" s="44">
        <f t="shared" si="15"/>
        <v>0</v>
      </c>
      <c r="AK36" s="44">
        <f t="shared" si="15"/>
        <v>0</v>
      </c>
      <c r="AL36" s="44">
        <f t="shared" si="15"/>
        <v>0</v>
      </c>
      <c r="AM36" s="44">
        <f t="shared" si="15"/>
        <v>0</v>
      </c>
      <c r="AN36" s="44">
        <f t="shared" si="15"/>
        <v>0</v>
      </c>
      <c r="AO36" s="44">
        <f t="shared" si="15"/>
        <v>0</v>
      </c>
      <c r="AP36" s="44">
        <f t="shared" si="15"/>
        <v>0</v>
      </c>
      <c r="AQ36" s="44">
        <f t="shared" si="15"/>
        <v>0</v>
      </c>
      <c r="AR36" s="44">
        <f t="shared" si="15"/>
        <v>0</v>
      </c>
    </row>
    <row r="37" spans="1:25" ht="24.75" customHeight="1" thickBot="1">
      <c r="A37" s="115" t="s">
        <v>40</v>
      </c>
      <c r="B37" s="116"/>
      <c r="C37" s="116"/>
      <c r="D37" s="116"/>
      <c r="E37" s="116"/>
      <c r="F37" s="116"/>
      <c r="G37" s="116"/>
      <c r="H37" s="116"/>
      <c r="I37" s="116"/>
      <c r="J37" s="116"/>
      <c r="K37" s="116"/>
      <c r="L37" s="116"/>
      <c r="M37" s="116"/>
      <c r="N37" s="117">
        <f>AG36+AN36</f>
        <v>0</v>
      </c>
      <c r="O37" s="118"/>
      <c r="P37" s="118"/>
      <c r="Q37" s="118"/>
      <c r="R37" s="118"/>
      <c r="S37" s="118"/>
      <c r="T37" s="118"/>
      <c r="U37" s="118"/>
      <c r="V37" s="119"/>
      <c r="W37" s="120">
        <f>AJ36+AQ36</f>
        <v>0</v>
      </c>
      <c r="X37" s="121"/>
      <c r="Y37" s="122"/>
    </row>
    <row r="38" spans="1:25" ht="24.75" customHeight="1" thickBot="1">
      <c r="A38" s="115" t="s">
        <v>73</v>
      </c>
      <c r="B38" s="116"/>
      <c r="C38" s="116"/>
      <c r="D38" s="116"/>
      <c r="E38" s="116"/>
      <c r="F38" s="116"/>
      <c r="G38" s="116"/>
      <c r="H38" s="116"/>
      <c r="I38" s="116"/>
      <c r="J38" s="116"/>
      <c r="K38" s="116"/>
      <c r="L38" s="116"/>
      <c r="M38" s="116"/>
      <c r="N38" s="117">
        <f>AH36+AO36</f>
        <v>0</v>
      </c>
      <c r="O38" s="118"/>
      <c r="P38" s="118"/>
      <c r="Q38" s="118"/>
      <c r="R38" s="118"/>
      <c r="S38" s="118"/>
      <c r="T38" s="118"/>
      <c r="U38" s="118"/>
      <c r="V38" s="119"/>
      <c r="W38" s="120">
        <f>AK36+AR36</f>
        <v>0</v>
      </c>
      <c r="X38" s="121"/>
      <c r="Y38" s="122"/>
    </row>
    <row r="39" spans="1:25" ht="24.75" customHeight="1" thickBot="1" thickTop="1">
      <c r="A39" s="130" t="s">
        <v>41</v>
      </c>
      <c r="B39" s="131"/>
      <c r="C39" s="131"/>
      <c r="D39" s="131"/>
      <c r="E39" s="131"/>
      <c r="F39" s="131"/>
      <c r="G39" s="131"/>
      <c r="H39" s="131"/>
      <c r="I39" s="131"/>
      <c r="J39" s="131"/>
      <c r="K39" s="131"/>
      <c r="L39" s="131"/>
      <c r="M39" s="131"/>
      <c r="N39" s="164">
        <f>N36+N37+N38</f>
        <v>0</v>
      </c>
      <c r="O39" s="165"/>
      <c r="P39" s="165"/>
      <c r="Q39" s="165"/>
      <c r="R39" s="165"/>
      <c r="S39" s="165"/>
      <c r="T39" s="165"/>
      <c r="U39" s="165"/>
      <c r="V39" s="166"/>
      <c r="W39" s="112">
        <f>W36+W37+W38</f>
        <v>0</v>
      </c>
      <c r="X39" s="112"/>
      <c r="Y39" s="129"/>
    </row>
    <row r="40" spans="1:26" ht="12" customHeight="1">
      <c r="A40" s="36"/>
      <c r="B40" s="36"/>
      <c r="C40" s="36"/>
      <c r="D40" s="36"/>
      <c r="E40" s="36"/>
      <c r="F40" s="36"/>
      <c r="G40" s="36"/>
      <c r="H40" s="36"/>
      <c r="I40" s="36"/>
      <c r="J40" s="36"/>
      <c r="K40" s="36"/>
      <c r="L40" s="36"/>
      <c r="M40" s="36"/>
      <c r="N40" s="37"/>
      <c r="O40" s="37"/>
      <c r="P40" s="37"/>
      <c r="Q40" s="37"/>
      <c r="R40" s="37"/>
      <c r="S40" s="37"/>
      <c r="T40" s="37"/>
      <c r="U40" s="37"/>
      <c r="V40" s="37"/>
      <c r="W40" s="38"/>
      <c r="X40" s="38"/>
      <c r="Y40" s="28"/>
      <c r="Z40" s="28"/>
    </row>
    <row r="41" spans="1:25" ht="22.5" customHeight="1">
      <c r="A41" s="24"/>
      <c r="B41" s="24"/>
      <c r="C41" s="25"/>
      <c r="D41" s="24"/>
      <c r="E41" s="24"/>
      <c r="F41" s="24"/>
      <c r="G41" s="24"/>
      <c r="H41" s="24"/>
      <c r="I41" s="24"/>
      <c r="J41" s="24"/>
      <c r="K41" s="39"/>
      <c r="L41" s="39"/>
      <c r="M41" s="39"/>
      <c r="N41" s="40"/>
      <c r="O41" s="40"/>
      <c r="P41" s="40"/>
      <c r="Q41" s="40"/>
      <c r="R41" s="40"/>
      <c r="S41" s="40"/>
      <c r="T41" s="40"/>
      <c r="U41" s="40"/>
      <c r="V41" s="41"/>
      <c r="W41" s="42"/>
      <c r="X41" s="42"/>
      <c r="Y41" s="11"/>
    </row>
    <row r="42" spans="1:25" ht="17.25">
      <c r="A42" s="135" t="s">
        <v>7</v>
      </c>
      <c r="B42" s="136"/>
      <c r="C42" s="136"/>
      <c r="D42" s="136"/>
      <c r="E42" s="136"/>
      <c r="F42" s="136"/>
      <c r="G42" s="136"/>
      <c r="H42" s="136"/>
      <c r="I42" s="136"/>
      <c r="J42" s="136"/>
      <c r="K42" s="136"/>
      <c r="L42" s="136"/>
      <c r="M42" s="137"/>
      <c r="N42" s="155"/>
      <c r="O42" s="156"/>
      <c r="P42" s="156"/>
      <c r="Q42" s="156"/>
      <c r="R42" s="156"/>
      <c r="S42" s="156"/>
      <c r="T42" s="156"/>
      <c r="U42" s="156"/>
      <c r="V42" s="157"/>
      <c r="W42" s="33"/>
      <c r="X42" s="33"/>
      <c r="Y42" s="23"/>
    </row>
    <row r="43" spans="1:25" ht="13.5">
      <c r="A43" s="141" t="s">
        <v>13</v>
      </c>
      <c r="B43" s="141"/>
      <c r="C43" s="141"/>
      <c r="D43" s="141"/>
      <c r="E43" s="141"/>
      <c r="F43" s="141"/>
      <c r="G43" s="141"/>
      <c r="H43" s="141"/>
      <c r="I43" s="141"/>
      <c r="J43" s="141"/>
      <c r="K43" s="141"/>
      <c r="L43" s="141"/>
      <c r="M43" s="141"/>
      <c r="N43" s="141"/>
      <c r="O43" s="141"/>
      <c r="P43" s="141"/>
      <c r="Q43" s="141"/>
      <c r="R43" s="141"/>
      <c r="S43" s="141"/>
      <c r="T43" s="141"/>
      <c r="U43" s="141"/>
      <c r="V43" s="141"/>
      <c r="W43" s="141"/>
      <c r="X43" s="141"/>
      <c r="Y43" s="141"/>
    </row>
  </sheetData>
  <sheetProtection sheet="1" objects="1" scenarios="1"/>
  <mergeCells count="74">
    <mergeCell ref="A37:M37"/>
    <mergeCell ref="N37:V37"/>
    <mergeCell ref="W37:Y37"/>
    <mergeCell ref="Y4:Y5"/>
    <mergeCell ref="W36:Y36"/>
    <mergeCell ref="N9:V9"/>
    <mergeCell ref="E29:M29"/>
    <mergeCell ref="E30:M30"/>
    <mergeCell ref="E23:M23"/>
    <mergeCell ref="E24:M24"/>
    <mergeCell ref="W38:Y38"/>
    <mergeCell ref="W39:Y39"/>
    <mergeCell ref="E27:M27"/>
    <mergeCell ref="A38:M38"/>
    <mergeCell ref="A36:M36"/>
    <mergeCell ref="E31:M31"/>
    <mergeCell ref="E32:M32"/>
    <mergeCell ref="E33:M33"/>
    <mergeCell ref="A39:M39"/>
    <mergeCell ref="E28:M28"/>
    <mergeCell ref="E25:M25"/>
    <mergeCell ref="E26:M26"/>
    <mergeCell ref="E19:M19"/>
    <mergeCell ref="E20:M20"/>
    <mergeCell ref="E21:M21"/>
    <mergeCell ref="E22:M22"/>
    <mergeCell ref="A42:M42"/>
    <mergeCell ref="E10:M10"/>
    <mergeCell ref="E11:M11"/>
    <mergeCell ref="E12:M12"/>
    <mergeCell ref="E13:M13"/>
    <mergeCell ref="E14:M14"/>
    <mergeCell ref="E15:M15"/>
    <mergeCell ref="E16:M16"/>
    <mergeCell ref="E17:M17"/>
    <mergeCell ref="E18:M18"/>
    <mergeCell ref="A43:Y43"/>
    <mergeCell ref="N7:Y7"/>
    <mergeCell ref="A7:D7"/>
    <mergeCell ref="E9:M9"/>
    <mergeCell ref="E34:M34"/>
    <mergeCell ref="E35:M35"/>
    <mergeCell ref="N10:V10"/>
    <mergeCell ref="N11:V11"/>
    <mergeCell ref="N14:V14"/>
    <mergeCell ref="N15:V15"/>
    <mergeCell ref="A1:Y1"/>
    <mergeCell ref="A4:B5"/>
    <mergeCell ref="N12:V12"/>
    <mergeCell ref="N13:V13"/>
    <mergeCell ref="N16:V16"/>
    <mergeCell ref="N17:V17"/>
    <mergeCell ref="N18:V18"/>
    <mergeCell ref="N19:V19"/>
    <mergeCell ref="N32:V32"/>
    <mergeCell ref="N33:V33"/>
    <mergeCell ref="N20:V20"/>
    <mergeCell ref="N22:V22"/>
    <mergeCell ref="N23:V23"/>
    <mergeCell ref="N24:V24"/>
    <mergeCell ref="N21:V21"/>
    <mergeCell ref="N28:V28"/>
    <mergeCell ref="N30:V30"/>
    <mergeCell ref="N31:V31"/>
    <mergeCell ref="N42:V42"/>
    <mergeCell ref="N34:V34"/>
    <mergeCell ref="N35:V35"/>
    <mergeCell ref="N36:V36"/>
    <mergeCell ref="N38:V38"/>
    <mergeCell ref="N39:V39"/>
    <mergeCell ref="N29:V29"/>
    <mergeCell ref="N25:V25"/>
    <mergeCell ref="N26:V26"/>
    <mergeCell ref="N27:V27"/>
  </mergeCells>
  <conditionalFormatting sqref="N41:V41 T2:Y3 S2:S4 Y4:Y5">
    <cfRule type="cellIs" priority="1" dxfId="0" operator="equal" stopIfTrue="1">
      <formula>0</formula>
    </cfRule>
  </conditionalFormatting>
  <conditionalFormatting sqref="X40 W36:W40">
    <cfRule type="cellIs" priority="2" dxfId="1" operator="equal" stopIfTrue="1">
      <formula>"込"</formula>
    </cfRule>
  </conditionalFormatting>
  <conditionalFormatting sqref="W10:X35">
    <cfRule type="cellIs" priority="3" dxfId="1" operator="equal" stopIfTrue="1">
      <formula>0.05</formula>
    </cfRule>
    <cfRule type="cellIs" priority="4" dxfId="2" operator="equal" stopIfTrue="1">
      <formula>0.08</formula>
    </cfRule>
  </conditionalFormatting>
  <dataValidations count="4">
    <dataValidation type="list" showInputMessage="1" showErrorMessage="1" sqref="N7:Y7">
      <formula1>$AD$10:$AD$12</formula1>
    </dataValidation>
    <dataValidation showInputMessage="1" showErrorMessage="1" sqref="X40 W36:W40"/>
    <dataValidation type="list" showInputMessage="1" showErrorMessage="1" sqref="X10:X35">
      <formula1>$AC$10:$AC$12</formula1>
    </dataValidation>
    <dataValidation type="list" allowBlank="1" showInputMessage="1" showErrorMessage="1" sqref="W10:W35">
      <formula1>$AB$10:$AB$12</formula1>
    </dataValidation>
  </dataValidations>
  <printOptions horizontalCentered="1"/>
  <pageMargins left="0" right="0" top="0.984251968503937" bottom="0.5905511811023623" header="0.5118110236220472" footer="0.5118110236220472"/>
  <pageSetup horizontalDpi="600" verticalDpi="600" orientation="portrait" paperSize="9" scale="8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http://www.to-wa.or.jp/</Manager>
  <Company>東和企業組合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棚卸表</dc:title>
  <dc:subject/>
  <dc:creator>東和企業組合</dc:creator>
  <cp:keywords/>
  <dc:description/>
  <cp:lastModifiedBy>東和企業組合</cp:lastModifiedBy>
  <cp:lastPrinted>2020-03-11T02:46:30Z</cp:lastPrinted>
  <dcterms:created xsi:type="dcterms:W3CDTF">2005-10-20T09:19:14Z</dcterms:created>
  <dcterms:modified xsi:type="dcterms:W3CDTF">2020-03-12T01:17:59Z</dcterms:modified>
  <cp:category/>
  <cp:version/>
  <cp:contentType/>
  <cp:contentStatus/>
</cp:coreProperties>
</file>